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scambio\crin\Crin_condivisa\ECTS_DISTRIBUZIONE STATISTICA_voti\"/>
    </mc:Choice>
  </mc:AlternateContent>
  <xr:revisionPtr revIDLastSave="0" documentId="13_ncr:1_{52E44D0C-092C-47BE-8E6B-7421EE24AF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stribuzione voti_EC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" i="1" l="1"/>
  <c r="BA4" i="1" s="1"/>
  <c r="BE5" i="1"/>
  <c r="BA5" i="1" s="1"/>
  <c r="BE6" i="1"/>
  <c r="BA6" i="1" s="1"/>
  <c r="BH4" i="1"/>
  <c r="AW5" i="1" l="1"/>
  <c r="AX5" i="1" s="1"/>
  <c r="BB5" i="1"/>
  <c r="AW4" i="1"/>
  <c r="AX4" i="1" s="1"/>
  <c r="BB4" i="1"/>
  <c r="AW6" i="1"/>
  <c r="AX6" i="1" s="1"/>
  <c r="BB6" i="1"/>
  <c r="AS5" i="1"/>
  <c r="AT5" i="1" s="1"/>
  <c r="AS6" i="1"/>
  <c r="AT6" i="1" s="1"/>
  <c r="AS4" i="1"/>
  <c r="BE7" i="1"/>
  <c r="BA7" i="1" s="1"/>
  <c r="BE8" i="1"/>
  <c r="BA8" i="1" s="1"/>
  <c r="BE9" i="1"/>
  <c r="BA9" i="1" s="1"/>
  <c r="BE10" i="1"/>
  <c r="BA10" i="1" s="1"/>
  <c r="BE11" i="1"/>
  <c r="BA11" i="1" s="1"/>
  <c r="BE12" i="1"/>
  <c r="BA12" i="1" s="1"/>
  <c r="BE13" i="1"/>
  <c r="BA13" i="1" s="1"/>
  <c r="BE14" i="1"/>
  <c r="BA14" i="1" s="1"/>
  <c r="BE15" i="1"/>
  <c r="BA15" i="1" s="1"/>
  <c r="BE16" i="1"/>
  <c r="BA16" i="1" s="1"/>
  <c r="BE17" i="1"/>
  <c r="BA17" i="1" s="1"/>
  <c r="BE18" i="1"/>
  <c r="BA18" i="1" s="1"/>
  <c r="BE19" i="1"/>
  <c r="BA19" i="1" s="1"/>
  <c r="BE20" i="1"/>
  <c r="BA20" i="1" s="1"/>
  <c r="BE21" i="1"/>
  <c r="BA21" i="1" s="1"/>
  <c r="BE22" i="1"/>
  <c r="BA22" i="1" s="1"/>
  <c r="BE23" i="1"/>
  <c r="BA23" i="1" s="1"/>
  <c r="BE24" i="1"/>
  <c r="BA24" i="1" s="1"/>
  <c r="BE25" i="1"/>
  <c r="BA25" i="1" s="1"/>
  <c r="BE26" i="1"/>
  <c r="BA26" i="1" s="1"/>
  <c r="BE27" i="1"/>
  <c r="BA27" i="1" s="1"/>
  <c r="BE28" i="1"/>
  <c r="BA28" i="1" s="1"/>
  <c r="BE29" i="1"/>
  <c r="BA29" i="1" s="1"/>
  <c r="BE30" i="1"/>
  <c r="BA30" i="1" s="1"/>
  <c r="BE31" i="1"/>
  <c r="BA31" i="1" s="1"/>
  <c r="BE32" i="1"/>
  <c r="BA32" i="1" s="1"/>
  <c r="BE33" i="1"/>
  <c r="BA33" i="1" s="1"/>
  <c r="BE34" i="1"/>
  <c r="BA34" i="1" s="1"/>
  <c r="BE35" i="1"/>
  <c r="BA35" i="1" s="1"/>
  <c r="BE36" i="1"/>
  <c r="BA36" i="1" s="1"/>
  <c r="BE37" i="1"/>
  <c r="BA37" i="1" s="1"/>
  <c r="BE38" i="1"/>
  <c r="BA38" i="1" s="1"/>
  <c r="BE39" i="1"/>
  <c r="BA39" i="1" s="1"/>
  <c r="BE40" i="1"/>
  <c r="BA40" i="1" s="1"/>
  <c r="BE41" i="1"/>
  <c r="BA41" i="1" s="1"/>
  <c r="BE42" i="1"/>
  <c r="BA42" i="1" s="1"/>
  <c r="BE43" i="1"/>
  <c r="BA43" i="1" s="1"/>
  <c r="BE44" i="1"/>
  <c r="BA44" i="1" s="1"/>
  <c r="BE45" i="1"/>
  <c r="BA45" i="1" s="1"/>
  <c r="BE46" i="1"/>
  <c r="BA46" i="1" s="1"/>
  <c r="BE47" i="1"/>
  <c r="BA47" i="1" s="1"/>
  <c r="BE48" i="1"/>
  <c r="BA48" i="1" s="1"/>
  <c r="BE49" i="1"/>
  <c r="BA49" i="1" s="1"/>
  <c r="BE50" i="1"/>
  <c r="BA50" i="1" s="1"/>
  <c r="BE51" i="1"/>
  <c r="BA51" i="1" s="1"/>
  <c r="BE52" i="1"/>
  <c r="BA52" i="1" s="1"/>
  <c r="BE53" i="1"/>
  <c r="BA53" i="1" s="1"/>
  <c r="BE54" i="1"/>
  <c r="BA54" i="1" s="1"/>
  <c r="BE55" i="1"/>
  <c r="BA55" i="1" s="1"/>
  <c r="BE56" i="1"/>
  <c r="BA56" i="1" s="1"/>
  <c r="BE57" i="1"/>
  <c r="BA57" i="1" s="1"/>
  <c r="BE58" i="1"/>
  <c r="BA58" i="1" s="1"/>
  <c r="BE59" i="1"/>
  <c r="BA59" i="1" s="1"/>
  <c r="BE60" i="1"/>
  <c r="BA60" i="1" s="1"/>
  <c r="BE61" i="1"/>
  <c r="BA61" i="1" s="1"/>
  <c r="BE62" i="1"/>
  <c r="BA62" i="1" s="1"/>
  <c r="BE63" i="1"/>
  <c r="BA63" i="1" s="1"/>
  <c r="BE64" i="1"/>
  <c r="BA64" i="1" s="1"/>
  <c r="BE65" i="1"/>
  <c r="BA65" i="1" s="1"/>
  <c r="BE66" i="1"/>
  <c r="BA66" i="1" s="1"/>
  <c r="BE67" i="1"/>
  <c r="BA67" i="1" s="1"/>
  <c r="BE68" i="1"/>
  <c r="BA68" i="1" s="1"/>
  <c r="BE69" i="1"/>
  <c r="BA69" i="1" s="1"/>
  <c r="BE70" i="1"/>
  <c r="BA70" i="1" s="1"/>
  <c r="BE71" i="1"/>
  <c r="BA71" i="1" s="1"/>
  <c r="BE72" i="1"/>
  <c r="BA72" i="1" s="1"/>
  <c r="BE73" i="1"/>
  <c r="BA73" i="1" s="1"/>
  <c r="BE74" i="1"/>
  <c r="BA74" i="1" s="1"/>
  <c r="BE75" i="1"/>
  <c r="BA75" i="1" s="1"/>
  <c r="BE76" i="1"/>
  <c r="BA76" i="1" s="1"/>
  <c r="BE77" i="1"/>
  <c r="BA77" i="1" s="1"/>
  <c r="BE78" i="1"/>
  <c r="BA78" i="1" s="1"/>
  <c r="BE79" i="1"/>
  <c r="BA79" i="1" s="1"/>
  <c r="BE80" i="1"/>
  <c r="BA80" i="1" s="1"/>
  <c r="BE81" i="1"/>
  <c r="BA81" i="1" s="1"/>
  <c r="BE82" i="1"/>
  <c r="BA82" i="1" s="1"/>
  <c r="BE83" i="1"/>
  <c r="BA83" i="1" s="1"/>
  <c r="BE84" i="1"/>
  <c r="BA84" i="1" s="1"/>
  <c r="BE85" i="1"/>
  <c r="BA85" i="1" s="1"/>
  <c r="BE86" i="1"/>
  <c r="BA86" i="1" s="1"/>
  <c r="BE87" i="1"/>
  <c r="BA87" i="1" s="1"/>
  <c r="BE88" i="1"/>
  <c r="BA88" i="1" s="1"/>
  <c r="BE89" i="1"/>
  <c r="BA89" i="1" s="1"/>
  <c r="BE90" i="1"/>
  <c r="BA90" i="1" s="1"/>
  <c r="BE91" i="1"/>
  <c r="BA91" i="1" s="1"/>
  <c r="BE92" i="1"/>
  <c r="BA92" i="1" s="1"/>
  <c r="BE93" i="1"/>
  <c r="BA93" i="1" s="1"/>
  <c r="BE94" i="1"/>
  <c r="BA94" i="1" s="1"/>
  <c r="BE95" i="1"/>
  <c r="BA95" i="1" s="1"/>
  <c r="BE96" i="1"/>
  <c r="BA96" i="1" s="1"/>
  <c r="BE97" i="1"/>
  <c r="BA97" i="1" s="1"/>
  <c r="BE98" i="1"/>
  <c r="BA98" i="1" s="1"/>
  <c r="BE99" i="1"/>
  <c r="BA99" i="1" s="1"/>
  <c r="BE100" i="1"/>
  <c r="BA100" i="1" s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AW71" i="1" l="1"/>
  <c r="BB71" i="1"/>
  <c r="AW26" i="1"/>
  <c r="BB26" i="1"/>
  <c r="AW82" i="1"/>
  <c r="BB82" i="1"/>
  <c r="AW47" i="1"/>
  <c r="AS47" i="1" s="1"/>
  <c r="AT47" i="1" s="1"/>
  <c r="BB47" i="1"/>
  <c r="AW69" i="1"/>
  <c r="AS69" i="1" s="1"/>
  <c r="BB69" i="1"/>
  <c r="AW68" i="1"/>
  <c r="AS68" i="1" s="1"/>
  <c r="BB68" i="1"/>
  <c r="AW12" i="1"/>
  <c r="BB12" i="1"/>
  <c r="AW22" i="1"/>
  <c r="AX22" i="1" s="1"/>
  <c r="BB22" i="1"/>
  <c r="AW90" i="1"/>
  <c r="AX90" i="1" s="1"/>
  <c r="BB90" i="1"/>
  <c r="AW44" i="1"/>
  <c r="AS44" i="1" s="1"/>
  <c r="AT44" i="1" s="1"/>
  <c r="BB44" i="1"/>
  <c r="AW32" i="1"/>
  <c r="AS32" i="1" s="1"/>
  <c r="AO32" i="1" s="1"/>
  <c r="BB32" i="1"/>
  <c r="AW21" i="1"/>
  <c r="AX21" i="1" s="1"/>
  <c r="BB21" i="1"/>
  <c r="AW10" i="1"/>
  <c r="AS10" i="1" s="1"/>
  <c r="BB10" i="1"/>
  <c r="AW89" i="1"/>
  <c r="AX89" i="1" s="1"/>
  <c r="BB89" i="1"/>
  <c r="AW77" i="1"/>
  <c r="AS77" i="1" s="1"/>
  <c r="BB77" i="1"/>
  <c r="AW65" i="1"/>
  <c r="AX65" i="1" s="1"/>
  <c r="BB65" i="1"/>
  <c r="AW54" i="1"/>
  <c r="AS54" i="1" s="1"/>
  <c r="AO54" i="1" s="1"/>
  <c r="BB54" i="1"/>
  <c r="AW43" i="1"/>
  <c r="AS43" i="1" s="1"/>
  <c r="AO43" i="1" s="1"/>
  <c r="BB43" i="1"/>
  <c r="AW20" i="1"/>
  <c r="AX20" i="1" s="1"/>
  <c r="BB20" i="1"/>
  <c r="AW9" i="1"/>
  <c r="AX9" i="1" s="1"/>
  <c r="BB9" i="1"/>
  <c r="AW35" i="1"/>
  <c r="AS35" i="1" s="1"/>
  <c r="AO35" i="1" s="1"/>
  <c r="BB35" i="1"/>
  <c r="AW100" i="1"/>
  <c r="AS100" i="1" s="1"/>
  <c r="AO100" i="1" s="1"/>
  <c r="BB100" i="1"/>
  <c r="AW88" i="1"/>
  <c r="AX88" i="1" s="1"/>
  <c r="BB88" i="1"/>
  <c r="AW76" i="1"/>
  <c r="AX76" i="1" s="1"/>
  <c r="BB76" i="1"/>
  <c r="AW64" i="1"/>
  <c r="AX64" i="1" s="1"/>
  <c r="BB64" i="1"/>
  <c r="AW53" i="1"/>
  <c r="BB53" i="1"/>
  <c r="AW42" i="1"/>
  <c r="AS42" i="1" s="1"/>
  <c r="AO42" i="1" s="1"/>
  <c r="BB42" i="1"/>
  <c r="AW31" i="1"/>
  <c r="AX31" i="1" s="1"/>
  <c r="BB31" i="1"/>
  <c r="AW19" i="1"/>
  <c r="AX19" i="1" s="1"/>
  <c r="BB19" i="1"/>
  <c r="AW8" i="1"/>
  <c r="AX8" i="1" s="1"/>
  <c r="BB8" i="1"/>
  <c r="AW83" i="1"/>
  <c r="AS83" i="1" s="1"/>
  <c r="BB83" i="1"/>
  <c r="AW14" i="1"/>
  <c r="BB14" i="1"/>
  <c r="AW13" i="1"/>
  <c r="AS13" i="1" s="1"/>
  <c r="AO13" i="1" s="1"/>
  <c r="BB13" i="1"/>
  <c r="AW45" i="1"/>
  <c r="AS45" i="1" s="1"/>
  <c r="AO45" i="1" s="1"/>
  <c r="BB45" i="1"/>
  <c r="AW66" i="1"/>
  <c r="AS66" i="1" s="1"/>
  <c r="AT66" i="1" s="1"/>
  <c r="BB66" i="1"/>
  <c r="AW99" i="1"/>
  <c r="AS99" i="1" s="1"/>
  <c r="AO99" i="1" s="1"/>
  <c r="BB99" i="1"/>
  <c r="AW87" i="1"/>
  <c r="AX87" i="1" s="1"/>
  <c r="BB87" i="1"/>
  <c r="AW75" i="1"/>
  <c r="AX75" i="1" s="1"/>
  <c r="BB75" i="1"/>
  <c r="AW63" i="1"/>
  <c r="AS63" i="1" s="1"/>
  <c r="AO63" i="1" s="1"/>
  <c r="BB63" i="1"/>
  <c r="AW52" i="1"/>
  <c r="BB52" i="1"/>
  <c r="AW41" i="1"/>
  <c r="AS41" i="1" s="1"/>
  <c r="BB41" i="1"/>
  <c r="AW30" i="1"/>
  <c r="AS30" i="1" s="1"/>
  <c r="BB30" i="1"/>
  <c r="AW18" i="1"/>
  <c r="BB18" i="1"/>
  <c r="AW7" i="1"/>
  <c r="AX7" i="1" s="1"/>
  <c r="BB7" i="1"/>
  <c r="AW94" i="1"/>
  <c r="AS94" i="1" s="1"/>
  <c r="AO94" i="1" s="1"/>
  <c r="BB94" i="1"/>
  <c r="AW25" i="1"/>
  <c r="AS25" i="1" s="1"/>
  <c r="AT25" i="1" s="1"/>
  <c r="BB25" i="1"/>
  <c r="AW81" i="1"/>
  <c r="AS81" i="1" s="1"/>
  <c r="AO81" i="1" s="1"/>
  <c r="BB81" i="1"/>
  <c r="AW80" i="1"/>
  <c r="AS80" i="1" s="1"/>
  <c r="AO80" i="1" s="1"/>
  <c r="BB80" i="1"/>
  <c r="AW23" i="1"/>
  <c r="BB23" i="1"/>
  <c r="AW91" i="1"/>
  <c r="AS91" i="1" s="1"/>
  <c r="BB91" i="1"/>
  <c r="AW55" i="1"/>
  <c r="AS55" i="1" s="1"/>
  <c r="AO55" i="1" s="1"/>
  <c r="BB55" i="1"/>
  <c r="AW78" i="1"/>
  <c r="AS78" i="1" s="1"/>
  <c r="AO78" i="1" s="1"/>
  <c r="BB78" i="1"/>
  <c r="AW98" i="1"/>
  <c r="AS98" i="1" s="1"/>
  <c r="AO98" i="1" s="1"/>
  <c r="BB98" i="1"/>
  <c r="AW86" i="1"/>
  <c r="AX86" i="1" s="1"/>
  <c r="BB86" i="1"/>
  <c r="AW74" i="1"/>
  <c r="AX74" i="1" s="1"/>
  <c r="BB74" i="1"/>
  <c r="AW62" i="1"/>
  <c r="BB62" i="1"/>
  <c r="AW51" i="1"/>
  <c r="AS51" i="1" s="1"/>
  <c r="AO51" i="1" s="1"/>
  <c r="BB51" i="1"/>
  <c r="AW40" i="1"/>
  <c r="AX40" i="1" s="1"/>
  <c r="BB40" i="1"/>
  <c r="AW29" i="1"/>
  <c r="AS29" i="1" s="1"/>
  <c r="BB29" i="1"/>
  <c r="AW17" i="1"/>
  <c r="AS17" i="1" s="1"/>
  <c r="AO17" i="1" s="1"/>
  <c r="BB17" i="1"/>
  <c r="AO5" i="1"/>
  <c r="AK5" i="1" s="1"/>
  <c r="AW95" i="1"/>
  <c r="AS95" i="1" s="1"/>
  <c r="AO95" i="1" s="1"/>
  <c r="BB95" i="1"/>
  <c r="AW59" i="1"/>
  <c r="AX59" i="1" s="1"/>
  <c r="BB59" i="1"/>
  <c r="AW48" i="1"/>
  <c r="BB48" i="1"/>
  <c r="AW37" i="1"/>
  <c r="AX37" i="1" s="1"/>
  <c r="BB37" i="1"/>
  <c r="AW15" i="1"/>
  <c r="BB15" i="1"/>
  <c r="AW70" i="1"/>
  <c r="AS70" i="1" s="1"/>
  <c r="AO70" i="1" s="1"/>
  <c r="BB70" i="1"/>
  <c r="AW58" i="1"/>
  <c r="AX58" i="1" s="1"/>
  <c r="BB58" i="1"/>
  <c r="AW36" i="1"/>
  <c r="AX36" i="1" s="1"/>
  <c r="BB36" i="1"/>
  <c r="AW93" i="1"/>
  <c r="BB93" i="1"/>
  <c r="AW57" i="1"/>
  <c r="AX57" i="1" s="1"/>
  <c r="BB57" i="1"/>
  <c r="AW46" i="1"/>
  <c r="AS46" i="1" s="1"/>
  <c r="BB46" i="1"/>
  <c r="AW24" i="1"/>
  <c r="AX24" i="1" s="1"/>
  <c r="BB24" i="1"/>
  <c r="AW92" i="1"/>
  <c r="AS92" i="1" s="1"/>
  <c r="BB92" i="1"/>
  <c r="AW56" i="1"/>
  <c r="BB56" i="1"/>
  <c r="AW34" i="1"/>
  <c r="BB34" i="1"/>
  <c r="AW79" i="1"/>
  <c r="AS79" i="1" s="1"/>
  <c r="AO79" i="1" s="1"/>
  <c r="BB79" i="1"/>
  <c r="AW67" i="1"/>
  <c r="AS67" i="1" s="1"/>
  <c r="BB67" i="1"/>
  <c r="AW33" i="1"/>
  <c r="AS33" i="1" s="1"/>
  <c r="AO33" i="1" s="1"/>
  <c r="BB33" i="1"/>
  <c r="AW11" i="1"/>
  <c r="AS11" i="1" s="1"/>
  <c r="AO11" i="1" s="1"/>
  <c r="BB11" i="1"/>
  <c r="AW97" i="1"/>
  <c r="BB97" i="1"/>
  <c r="AW85" i="1"/>
  <c r="AX85" i="1" s="1"/>
  <c r="BB85" i="1"/>
  <c r="AW73" i="1"/>
  <c r="AX73" i="1" s="1"/>
  <c r="BB73" i="1"/>
  <c r="AW61" i="1"/>
  <c r="AS61" i="1" s="1"/>
  <c r="AO61" i="1" s="1"/>
  <c r="BB61" i="1"/>
  <c r="AW50" i="1"/>
  <c r="BB50" i="1"/>
  <c r="AW39" i="1"/>
  <c r="BB39" i="1"/>
  <c r="AW28" i="1"/>
  <c r="BB28" i="1"/>
  <c r="AW16" i="1"/>
  <c r="BB16" i="1"/>
  <c r="AO6" i="1"/>
  <c r="AK6" i="1" s="1"/>
  <c r="AW96" i="1"/>
  <c r="AS96" i="1" s="1"/>
  <c r="AO96" i="1" s="1"/>
  <c r="BB96" i="1"/>
  <c r="AW84" i="1"/>
  <c r="BB84" i="1"/>
  <c r="AW72" i="1"/>
  <c r="BB72" i="1"/>
  <c r="AW60" i="1"/>
  <c r="AX60" i="1" s="1"/>
  <c r="BB60" i="1"/>
  <c r="AW49" i="1"/>
  <c r="BB49" i="1"/>
  <c r="AW38" i="1"/>
  <c r="AS38" i="1" s="1"/>
  <c r="AO38" i="1" s="1"/>
  <c r="BB38" i="1"/>
  <c r="AW27" i="1"/>
  <c r="BB27" i="1"/>
  <c r="AO4" i="1"/>
  <c r="AP4" i="1" s="1"/>
  <c r="AT4" i="1"/>
  <c r="AS86" i="1"/>
  <c r="AT86" i="1" s="1"/>
  <c r="AS62" i="1"/>
  <c r="AT62" i="1" s="1"/>
  <c r="AS50" i="1"/>
  <c r="AO50" i="1" s="1"/>
  <c r="AS82" i="1"/>
  <c r="AO82" i="1" s="1"/>
  <c r="AS22" i="1"/>
  <c r="AS15" i="1"/>
  <c r="AO15" i="1" s="1"/>
  <c r="AS23" i="1"/>
  <c r="AT23" i="1" s="1"/>
  <c r="AS89" i="1"/>
  <c r="AS20" i="1"/>
  <c r="AS9" i="1"/>
  <c r="AT9" i="1" s="1"/>
  <c r="AS71" i="1"/>
  <c r="AS26" i="1"/>
  <c r="AT26" i="1" s="1"/>
  <c r="AS27" i="1"/>
  <c r="AS12" i="1"/>
  <c r="AO12" i="1" s="1"/>
  <c r="AS64" i="1"/>
  <c r="AT64" i="1" s="1"/>
  <c r="AS52" i="1"/>
  <c r="AS76" i="1" l="1"/>
  <c r="AT76" i="1" s="1"/>
  <c r="AS21" i="1"/>
  <c r="AS87" i="1"/>
  <c r="AT87" i="1" s="1"/>
  <c r="AS8" i="1"/>
  <c r="AT8" i="1" s="1"/>
  <c r="AS90" i="1"/>
  <c r="AT90" i="1" s="1"/>
  <c r="AS74" i="1"/>
  <c r="AT74" i="1" s="1"/>
  <c r="AS57" i="1"/>
  <c r="AT57" i="1" s="1"/>
  <c r="AX93" i="1"/>
  <c r="AX48" i="1"/>
  <c r="AS40" i="1"/>
  <c r="AO26" i="1"/>
  <c r="AP26" i="1" s="1"/>
  <c r="AX34" i="1"/>
  <c r="AP6" i="1"/>
  <c r="AS19" i="1"/>
  <c r="AO19" i="1" s="1"/>
  <c r="AK19" i="1" s="1"/>
  <c r="AX16" i="1"/>
  <c r="AS88" i="1"/>
  <c r="AO88" i="1" s="1"/>
  <c r="AX28" i="1"/>
  <c r="AX56" i="1"/>
  <c r="AS37" i="1"/>
  <c r="AT37" i="1" s="1"/>
  <c r="AO23" i="1"/>
  <c r="AK23" i="1" s="1"/>
  <c r="AS31" i="1"/>
  <c r="AT31" i="1" s="1"/>
  <c r="AX97" i="1"/>
  <c r="AS73" i="1"/>
  <c r="AT73" i="1" s="1"/>
  <c r="AS75" i="1"/>
  <c r="AT75" i="1" s="1"/>
  <c r="AT92" i="1"/>
  <c r="AO92" i="1"/>
  <c r="AK92" i="1" s="1"/>
  <c r="AT77" i="1"/>
  <c r="AO77" i="1"/>
  <c r="AK77" i="1" s="1"/>
  <c r="AT46" i="1"/>
  <c r="AO46" i="1"/>
  <c r="AK46" i="1" s="1"/>
  <c r="AS58" i="1"/>
  <c r="AT58" i="1" s="1"/>
  <c r="AO74" i="1"/>
  <c r="AK74" i="1" s="1"/>
  <c r="AX18" i="1"/>
  <c r="AX14" i="1"/>
  <c r="AO86" i="1"/>
  <c r="AK86" i="1" s="1"/>
  <c r="AS14" i="1"/>
  <c r="AO14" i="1" s="1"/>
  <c r="AP14" i="1" s="1"/>
  <c r="AO66" i="1"/>
  <c r="AK66" i="1" s="1"/>
  <c r="AS7" i="1"/>
  <c r="AO7" i="1" s="1"/>
  <c r="AS24" i="1"/>
  <c r="AT24" i="1" s="1"/>
  <c r="AX84" i="1"/>
  <c r="AX17" i="1"/>
  <c r="AT17" i="1" s="1"/>
  <c r="AX80" i="1"/>
  <c r="AX30" i="1"/>
  <c r="AX99" i="1"/>
  <c r="AT99" i="1" s="1"/>
  <c r="AX83" i="1"/>
  <c r="AS65" i="1"/>
  <c r="AS56" i="1"/>
  <c r="AO56" i="1" s="1"/>
  <c r="AX72" i="1"/>
  <c r="AX23" i="1"/>
  <c r="AX53" i="1"/>
  <c r="AS18" i="1"/>
  <c r="AO18" i="1" s="1"/>
  <c r="AK18" i="1" s="1"/>
  <c r="AO87" i="1"/>
  <c r="AK87" i="1" s="1"/>
  <c r="AO37" i="1"/>
  <c r="AK37" i="1" s="1"/>
  <c r="AP5" i="1"/>
  <c r="AS53" i="1"/>
  <c r="AO53" i="1" s="1"/>
  <c r="AK53" i="1" s="1"/>
  <c r="AX38" i="1"/>
  <c r="AT38" i="1" s="1"/>
  <c r="AO68" i="1"/>
  <c r="AP68" i="1" s="1"/>
  <c r="AT68" i="1"/>
  <c r="AO73" i="1"/>
  <c r="AK73" i="1" s="1"/>
  <c r="AS48" i="1"/>
  <c r="AO48" i="1" s="1"/>
  <c r="AP48" i="1" s="1"/>
  <c r="AX49" i="1"/>
  <c r="AX51" i="1"/>
  <c r="AT51" i="1" s="1"/>
  <c r="AX55" i="1"/>
  <c r="AT55" i="1" s="1"/>
  <c r="AX94" i="1"/>
  <c r="AT94" i="1" s="1"/>
  <c r="AX63" i="1"/>
  <c r="AT63" i="1" s="1"/>
  <c r="AX100" i="1"/>
  <c r="AT100" i="1" s="1"/>
  <c r="AX54" i="1"/>
  <c r="AT54" i="1" s="1"/>
  <c r="AX32" i="1"/>
  <c r="AT32" i="1" s="1"/>
  <c r="AX68" i="1"/>
  <c r="AS97" i="1"/>
  <c r="AO97" i="1" s="1"/>
  <c r="AK97" i="1" s="1"/>
  <c r="AX62" i="1"/>
  <c r="AX91" i="1"/>
  <c r="AX13" i="1"/>
  <c r="AT13" i="1" s="1"/>
  <c r="AX42" i="1"/>
  <c r="AT42" i="1" s="1"/>
  <c r="AX35" i="1"/>
  <c r="AT35" i="1" s="1"/>
  <c r="AX44" i="1"/>
  <c r="AX69" i="1"/>
  <c r="AO71" i="1"/>
  <c r="AP71" i="1" s="1"/>
  <c r="AT71" i="1"/>
  <c r="AS85" i="1"/>
  <c r="AO30" i="1"/>
  <c r="AP30" i="1" s="1"/>
  <c r="AT30" i="1"/>
  <c r="AO76" i="1"/>
  <c r="AP76" i="1" s="1"/>
  <c r="AS93" i="1"/>
  <c r="AO93" i="1" s="1"/>
  <c r="AK93" i="1" s="1"/>
  <c r="AO20" i="1"/>
  <c r="AK20" i="1" s="1"/>
  <c r="AT20" i="1"/>
  <c r="AO69" i="1"/>
  <c r="AP69" i="1" s="1"/>
  <c r="AT69" i="1"/>
  <c r="AS59" i="1"/>
  <c r="AX39" i="1"/>
  <c r="AX11" i="1"/>
  <c r="AT11" i="1" s="1"/>
  <c r="AX92" i="1"/>
  <c r="AX95" i="1"/>
  <c r="AT95" i="1" s="1"/>
  <c r="AT18" i="1"/>
  <c r="AO22" i="1"/>
  <c r="AP22" i="1" s="1"/>
  <c r="AT22" i="1"/>
  <c r="AX77" i="1"/>
  <c r="AX47" i="1"/>
  <c r="AO64" i="1"/>
  <c r="AP64" i="1" s="1"/>
  <c r="AS84" i="1"/>
  <c r="AO40" i="1"/>
  <c r="AK40" i="1" s="1"/>
  <c r="AT40" i="1"/>
  <c r="AX50" i="1"/>
  <c r="AT50" i="1" s="1"/>
  <c r="AX33" i="1"/>
  <c r="AT33" i="1" s="1"/>
  <c r="AX70" i="1"/>
  <c r="AT70" i="1" s="1"/>
  <c r="AT80" i="1"/>
  <c r="AO41" i="1"/>
  <c r="AK41" i="1" s="1"/>
  <c r="AT41" i="1"/>
  <c r="AO91" i="1"/>
  <c r="AP91" i="1" s="1"/>
  <c r="AT91" i="1"/>
  <c r="AS72" i="1"/>
  <c r="AX82" i="1"/>
  <c r="AT82" i="1" s="1"/>
  <c r="AO27" i="1"/>
  <c r="AK27" i="1" s="1"/>
  <c r="AT27" i="1"/>
  <c r="AX61" i="1"/>
  <c r="AT61" i="1" s="1"/>
  <c r="AX67" i="1"/>
  <c r="AX46" i="1"/>
  <c r="AX15" i="1"/>
  <c r="AT15" i="1" s="1"/>
  <c r="AO47" i="1"/>
  <c r="AK47" i="1" s="1"/>
  <c r="AO29" i="1"/>
  <c r="AK29" i="1" s="1"/>
  <c r="AT29" i="1"/>
  <c r="AO58" i="1"/>
  <c r="AK58" i="1" s="1"/>
  <c r="AS34" i="1"/>
  <c r="AO34" i="1" s="1"/>
  <c r="AK34" i="1" s="1"/>
  <c r="AS49" i="1"/>
  <c r="AO49" i="1" s="1"/>
  <c r="AK49" i="1" s="1"/>
  <c r="AS28" i="1"/>
  <c r="AX27" i="1"/>
  <c r="AX96" i="1"/>
  <c r="AT96" i="1" s="1"/>
  <c r="AX29" i="1"/>
  <c r="AX98" i="1"/>
  <c r="AT98" i="1" s="1"/>
  <c r="AX81" i="1"/>
  <c r="AT81" i="1" s="1"/>
  <c r="AX41" i="1"/>
  <c r="AX66" i="1"/>
  <c r="AX10" i="1"/>
  <c r="AX26" i="1"/>
  <c r="AO89" i="1"/>
  <c r="AK89" i="1" s="1"/>
  <c r="AT89" i="1"/>
  <c r="AO10" i="1"/>
  <c r="AK10" i="1" s="1"/>
  <c r="AT10" i="1"/>
  <c r="AS39" i="1"/>
  <c r="AO39" i="1" s="1"/>
  <c r="AK39" i="1" s="1"/>
  <c r="AX79" i="1"/>
  <c r="AT79" i="1" s="1"/>
  <c r="AO31" i="1"/>
  <c r="AK31" i="1" s="1"/>
  <c r="AO83" i="1"/>
  <c r="AP83" i="1" s="1"/>
  <c r="AT83" i="1"/>
  <c r="AO9" i="1"/>
  <c r="AK9" i="1" s="1"/>
  <c r="AK4" i="1"/>
  <c r="AL4" i="1" s="1"/>
  <c r="AO67" i="1"/>
  <c r="AK67" i="1" s="1"/>
  <c r="AT67" i="1"/>
  <c r="AS16" i="1"/>
  <c r="AO16" i="1" s="1"/>
  <c r="AK16" i="1" s="1"/>
  <c r="AO44" i="1"/>
  <c r="AP44" i="1" s="1"/>
  <c r="AO62" i="1"/>
  <c r="AK62" i="1" s="1"/>
  <c r="AS36" i="1"/>
  <c r="AO90" i="1"/>
  <c r="AK90" i="1" s="1"/>
  <c r="AO21" i="1"/>
  <c r="AK21" i="1" s="1"/>
  <c r="AT21" i="1"/>
  <c r="AS60" i="1"/>
  <c r="AX78" i="1"/>
  <c r="AT78" i="1" s="1"/>
  <c r="AX25" i="1"/>
  <c r="AX52" i="1"/>
  <c r="AT52" i="1" s="1"/>
  <c r="AX45" i="1"/>
  <c r="AT45" i="1" s="1"/>
  <c r="AX43" i="1"/>
  <c r="AT43" i="1" s="1"/>
  <c r="AX12" i="1"/>
  <c r="AT12" i="1" s="1"/>
  <c r="AX71" i="1"/>
  <c r="AO52" i="1"/>
  <c r="AK52" i="1" s="1"/>
  <c r="AO25" i="1"/>
  <c r="AK25" i="1" s="1"/>
  <c r="AK79" i="1"/>
  <c r="AP79" i="1"/>
  <c r="AG6" i="1"/>
  <c r="AL6" i="1"/>
  <c r="AK68" i="1"/>
  <c r="AK78" i="1"/>
  <c r="AP78" i="1"/>
  <c r="AK11" i="1"/>
  <c r="AP11" i="1"/>
  <c r="AK63" i="1"/>
  <c r="AP63" i="1"/>
  <c r="AK91" i="1"/>
  <c r="AK51" i="1"/>
  <c r="AP51" i="1"/>
  <c r="AK54" i="1"/>
  <c r="AP54" i="1"/>
  <c r="AK100" i="1"/>
  <c r="AP100" i="1"/>
  <c r="AK35" i="1"/>
  <c r="AP35" i="1"/>
  <c r="AK33" i="1"/>
  <c r="AP33" i="1"/>
  <c r="AK80" i="1"/>
  <c r="AP80" i="1"/>
  <c r="AK42" i="1"/>
  <c r="AP42" i="1"/>
  <c r="AK81" i="1"/>
  <c r="AP81" i="1"/>
  <c r="AK45" i="1"/>
  <c r="AP45" i="1"/>
  <c r="AK15" i="1"/>
  <c r="AP15" i="1"/>
  <c r="AP74" i="1"/>
  <c r="AK94" i="1"/>
  <c r="AP94" i="1"/>
  <c r="AK12" i="1"/>
  <c r="AP12" i="1"/>
  <c r="AK99" i="1"/>
  <c r="AP99" i="1"/>
  <c r="AK95" i="1"/>
  <c r="AP95" i="1"/>
  <c r="AK96" i="1"/>
  <c r="AP96" i="1"/>
  <c r="AK55" i="1"/>
  <c r="AP55" i="1"/>
  <c r="AK13" i="1"/>
  <c r="AP13" i="1"/>
  <c r="AK17" i="1"/>
  <c r="AP17" i="1"/>
  <c r="AK61" i="1"/>
  <c r="AP61" i="1"/>
  <c r="AK71" i="1"/>
  <c r="AK38" i="1"/>
  <c r="AP38" i="1"/>
  <c r="AK43" i="1"/>
  <c r="AP43" i="1"/>
  <c r="AK32" i="1"/>
  <c r="AP32" i="1"/>
  <c r="AK70" i="1"/>
  <c r="AP70" i="1"/>
  <c r="AL5" i="1"/>
  <c r="AG5" i="1"/>
  <c r="AK82" i="1"/>
  <c r="AP82" i="1"/>
  <c r="AK83" i="1"/>
  <c r="AK50" i="1"/>
  <c r="AP50" i="1"/>
  <c r="AK98" i="1"/>
  <c r="AP98" i="1"/>
  <c r="AO57" i="1" l="1"/>
  <c r="AK44" i="1"/>
  <c r="AK26" i="1"/>
  <c r="AP10" i="1"/>
  <c r="AO8" i="1"/>
  <c r="AK8" i="1" s="1"/>
  <c r="AP40" i="1"/>
  <c r="AP88" i="1"/>
  <c r="AK88" i="1"/>
  <c r="AP46" i="1"/>
  <c r="AP73" i="1"/>
  <c r="AT88" i="1"/>
  <c r="AK48" i="1"/>
  <c r="AG48" i="1" s="1"/>
  <c r="AP66" i="1"/>
  <c r="AP34" i="1"/>
  <c r="AO75" i="1"/>
  <c r="AK75" i="1" s="1"/>
  <c r="AL75" i="1" s="1"/>
  <c r="AT19" i="1"/>
  <c r="AK64" i="1"/>
  <c r="AP93" i="1"/>
  <c r="AT49" i="1"/>
  <c r="AP58" i="1"/>
  <c r="AT48" i="1"/>
  <c r="AO24" i="1"/>
  <c r="AK24" i="1" s="1"/>
  <c r="AP18" i="1"/>
  <c r="AP92" i="1"/>
  <c r="AP77" i="1"/>
  <c r="AP37" i="1"/>
  <c r="AP16" i="1"/>
  <c r="AP62" i="1"/>
  <c r="AP86" i="1"/>
  <c r="AP23" i="1"/>
  <c r="AT7" i="1"/>
  <c r="AP97" i="1"/>
  <c r="AT16" i="1"/>
  <c r="AK22" i="1"/>
  <c r="AG22" i="1" s="1"/>
  <c r="AT14" i="1"/>
  <c r="AP56" i="1"/>
  <c r="AK56" i="1"/>
  <c r="AG56" i="1" s="1"/>
  <c r="AK7" i="1"/>
  <c r="AL7" i="1" s="1"/>
  <c r="AP7" i="1"/>
  <c r="AK76" i="1"/>
  <c r="AL76" i="1" s="1"/>
  <c r="AT53" i="1"/>
  <c r="AT65" i="1"/>
  <c r="AO65" i="1"/>
  <c r="AP67" i="1"/>
  <c r="AK30" i="1"/>
  <c r="AG30" i="1" s="1"/>
  <c r="AK14" i="1"/>
  <c r="AG14" i="1" s="1"/>
  <c r="AP21" i="1"/>
  <c r="AT56" i="1"/>
  <c r="AP9" i="1"/>
  <c r="AP24" i="1"/>
  <c r="AP41" i="1"/>
  <c r="AP31" i="1"/>
  <c r="AP19" i="1"/>
  <c r="AP89" i="1"/>
  <c r="AP29" i="1"/>
  <c r="AP53" i="1"/>
  <c r="AP49" i="1"/>
  <c r="AP87" i="1"/>
  <c r="AT93" i="1"/>
  <c r="AT34" i="1"/>
  <c r="AT39" i="1"/>
  <c r="AO84" i="1"/>
  <c r="AT84" i="1"/>
  <c r="AO36" i="1"/>
  <c r="AT36" i="1"/>
  <c r="AT72" i="1"/>
  <c r="AO72" i="1"/>
  <c r="AK69" i="1"/>
  <c r="AG69" i="1" s="1"/>
  <c r="AT28" i="1"/>
  <c r="AO28" i="1"/>
  <c r="AP39" i="1"/>
  <c r="AP27" i="1"/>
  <c r="AP20" i="1"/>
  <c r="AP47" i="1"/>
  <c r="AG4" i="1"/>
  <c r="AC4" i="1" s="1"/>
  <c r="AP90" i="1"/>
  <c r="AO59" i="1"/>
  <c r="AT59" i="1"/>
  <c r="AT97" i="1"/>
  <c r="AO60" i="1"/>
  <c r="AT60" i="1"/>
  <c r="AT85" i="1"/>
  <c r="AO85" i="1"/>
  <c r="AP8" i="1"/>
  <c r="AP52" i="1"/>
  <c r="AP25" i="1"/>
  <c r="AL64" i="1"/>
  <c r="AG64" i="1"/>
  <c r="AL100" i="1"/>
  <c r="AG100" i="1"/>
  <c r="AG15" i="1"/>
  <c r="AL15" i="1"/>
  <c r="AG37" i="1"/>
  <c r="AL37" i="1"/>
  <c r="AG98" i="1"/>
  <c r="AL98" i="1"/>
  <c r="AL97" i="1"/>
  <c r="AG97" i="1"/>
  <c r="AL22" i="1"/>
  <c r="AG67" i="1"/>
  <c r="AL67" i="1"/>
  <c r="AG32" i="1"/>
  <c r="AL32" i="1"/>
  <c r="AL25" i="1"/>
  <c r="AG25" i="1"/>
  <c r="AG34" i="1"/>
  <c r="AL34" i="1"/>
  <c r="AL24" i="1"/>
  <c r="AG24" i="1"/>
  <c r="AG44" i="1"/>
  <c r="AL44" i="1"/>
  <c r="AG87" i="1"/>
  <c r="AL87" i="1"/>
  <c r="AL68" i="1"/>
  <c r="AG68" i="1"/>
  <c r="AG70" i="1"/>
  <c r="AL70" i="1"/>
  <c r="AL8" i="1"/>
  <c r="AG8" i="1"/>
  <c r="AG61" i="1"/>
  <c r="AL61" i="1"/>
  <c r="AG13" i="1"/>
  <c r="AL13" i="1"/>
  <c r="AG81" i="1"/>
  <c r="AL81" i="1"/>
  <c r="AG77" i="1"/>
  <c r="AL77" i="1"/>
  <c r="AG35" i="1"/>
  <c r="AL35" i="1"/>
  <c r="AL91" i="1"/>
  <c r="AG91" i="1"/>
  <c r="AG11" i="1"/>
  <c r="AL11" i="1"/>
  <c r="AG86" i="1"/>
  <c r="AL86" i="1"/>
  <c r="AG92" i="1"/>
  <c r="AL92" i="1"/>
  <c r="AG62" i="1"/>
  <c r="AL62" i="1"/>
  <c r="AG50" i="1"/>
  <c r="AL50" i="1"/>
  <c r="AL82" i="1"/>
  <c r="AG82" i="1"/>
  <c r="AG93" i="1"/>
  <c r="AL93" i="1"/>
  <c r="AL90" i="1"/>
  <c r="AG90" i="1"/>
  <c r="AL17" i="1"/>
  <c r="AG17" i="1"/>
  <c r="AG96" i="1"/>
  <c r="AL96" i="1"/>
  <c r="AG95" i="1"/>
  <c r="AL95" i="1"/>
  <c r="AL16" i="1"/>
  <c r="AG16" i="1"/>
  <c r="AG23" i="1"/>
  <c r="AL23" i="1"/>
  <c r="AG9" i="1"/>
  <c r="AL9" i="1"/>
  <c r="AG80" i="1"/>
  <c r="AL80" i="1"/>
  <c r="AL19" i="1"/>
  <c r="AG19" i="1"/>
  <c r="AG89" i="1"/>
  <c r="AL89" i="1"/>
  <c r="AG31" i="1"/>
  <c r="AL31" i="1"/>
  <c r="AG21" i="1"/>
  <c r="AL21" i="1"/>
  <c r="AL94" i="1"/>
  <c r="AG94" i="1"/>
  <c r="AG54" i="1"/>
  <c r="AL54" i="1"/>
  <c r="AL83" i="1"/>
  <c r="AG83" i="1"/>
  <c r="AG66" i="1"/>
  <c r="AL66" i="1"/>
  <c r="AG43" i="1"/>
  <c r="AL43" i="1"/>
  <c r="AL71" i="1"/>
  <c r="AG71" i="1"/>
  <c r="AG39" i="1"/>
  <c r="AL39" i="1"/>
  <c r="AG47" i="1"/>
  <c r="AL47" i="1"/>
  <c r="AG46" i="1"/>
  <c r="AL46" i="1"/>
  <c r="AL12" i="1"/>
  <c r="AG12" i="1"/>
  <c r="AG52" i="1"/>
  <c r="AL52" i="1"/>
  <c r="AL45" i="1"/>
  <c r="AG45" i="1"/>
  <c r="AG42" i="1"/>
  <c r="AL42" i="1"/>
  <c r="AG33" i="1"/>
  <c r="AL33" i="1"/>
  <c r="AG63" i="1"/>
  <c r="AL63" i="1"/>
  <c r="AG10" i="1"/>
  <c r="AL10" i="1"/>
  <c r="AL78" i="1"/>
  <c r="AG78" i="1"/>
  <c r="AG29" i="1"/>
  <c r="AL29" i="1"/>
  <c r="AL73" i="1"/>
  <c r="AG73" i="1"/>
  <c r="AG55" i="1"/>
  <c r="AL55" i="1"/>
  <c r="AG53" i="1"/>
  <c r="AL53" i="1"/>
  <c r="AG18" i="1"/>
  <c r="AL18" i="1"/>
  <c r="AG58" i="1"/>
  <c r="AL58" i="1"/>
  <c r="AC6" i="1"/>
  <c r="AH6" i="1"/>
  <c r="AC5" i="1"/>
  <c r="AH5" i="1"/>
  <c r="AL41" i="1"/>
  <c r="AG41" i="1"/>
  <c r="AG38" i="1"/>
  <c r="AL38" i="1"/>
  <c r="AG88" i="1"/>
  <c r="AL88" i="1"/>
  <c r="AG99" i="1"/>
  <c r="AL99" i="1"/>
  <c r="AG26" i="1"/>
  <c r="AL26" i="1"/>
  <c r="AG74" i="1"/>
  <c r="AL74" i="1"/>
  <c r="AG49" i="1"/>
  <c r="AL49" i="1"/>
  <c r="AG27" i="1"/>
  <c r="AL27" i="1"/>
  <c r="AG51" i="1"/>
  <c r="AL51" i="1"/>
  <c r="AL40" i="1"/>
  <c r="AG40" i="1"/>
  <c r="AG20" i="1"/>
  <c r="AL20" i="1"/>
  <c r="AG79" i="1"/>
  <c r="AL79" i="1"/>
  <c r="AL56" i="1" l="1"/>
  <c r="AG76" i="1"/>
  <c r="AK57" i="1"/>
  <c r="AP57" i="1"/>
  <c r="AG7" i="1"/>
  <c r="AL48" i="1"/>
  <c r="AP75" i="1"/>
  <c r="AG75" i="1"/>
  <c r="AH4" i="1"/>
  <c r="AL14" i="1"/>
  <c r="AK65" i="1"/>
  <c r="AP65" i="1"/>
  <c r="AL69" i="1"/>
  <c r="AL30" i="1"/>
  <c r="AP85" i="1"/>
  <c r="AK85" i="1"/>
  <c r="AK28" i="1"/>
  <c r="AP28" i="1"/>
  <c r="AP72" i="1"/>
  <c r="AK72" i="1"/>
  <c r="AK60" i="1"/>
  <c r="AP60" i="1"/>
  <c r="AK59" i="1"/>
  <c r="AP59" i="1"/>
  <c r="AK36" i="1"/>
  <c r="AP36" i="1"/>
  <c r="AK84" i="1"/>
  <c r="AP84" i="1"/>
  <c r="AC7" i="1"/>
  <c r="AH7" i="1"/>
  <c r="AC58" i="1"/>
  <c r="AH58" i="1"/>
  <c r="AH15" i="1"/>
  <c r="AC15" i="1"/>
  <c r="AC73" i="1"/>
  <c r="AH73" i="1"/>
  <c r="AC12" i="1"/>
  <c r="AH12" i="1"/>
  <c r="AC17" i="1"/>
  <c r="AH17" i="1"/>
  <c r="AH48" i="1"/>
  <c r="AC48" i="1"/>
  <c r="AD5" i="1"/>
  <c r="Y5" i="1"/>
  <c r="AH63" i="1"/>
  <c r="AC63" i="1"/>
  <c r="AC66" i="1"/>
  <c r="AH66" i="1"/>
  <c r="AC31" i="1"/>
  <c r="AH31" i="1"/>
  <c r="AC9" i="1"/>
  <c r="AH9" i="1"/>
  <c r="AH62" i="1"/>
  <c r="AC62" i="1"/>
  <c r="AC35" i="1"/>
  <c r="AH35" i="1"/>
  <c r="AC34" i="1"/>
  <c r="AH34" i="1"/>
  <c r="AC98" i="1"/>
  <c r="AH98" i="1"/>
  <c r="AC25" i="1"/>
  <c r="AH25" i="1"/>
  <c r="AH83" i="1"/>
  <c r="AC83" i="1"/>
  <c r="AC68" i="1"/>
  <c r="AH68" i="1"/>
  <c r="AC56" i="1"/>
  <c r="AH56" i="1"/>
  <c r="AH23" i="1"/>
  <c r="AC23" i="1"/>
  <c r="AC37" i="1"/>
  <c r="AH37" i="1"/>
  <c r="AH90" i="1"/>
  <c r="AC90" i="1"/>
  <c r="AC74" i="1"/>
  <c r="AH74" i="1"/>
  <c r="AC33" i="1"/>
  <c r="AH33" i="1"/>
  <c r="AC89" i="1"/>
  <c r="AH89" i="1"/>
  <c r="AC86" i="1"/>
  <c r="AH86" i="1"/>
  <c r="AC79" i="1"/>
  <c r="AH79" i="1"/>
  <c r="Y4" i="1"/>
  <c r="AD4" i="1"/>
  <c r="AC77" i="1"/>
  <c r="AH77" i="1"/>
  <c r="AH29" i="1"/>
  <c r="AC29" i="1"/>
  <c r="AH54" i="1"/>
  <c r="AC54" i="1"/>
  <c r="AH81" i="1"/>
  <c r="AC81" i="1"/>
  <c r="AC41" i="1"/>
  <c r="AH41" i="1"/>
  <c r="AC26" i="1"/>
  <c r="AH26" i="1"/>
  <c r="AC45" i="1"/>
  <c r="AH45" i="1"/>
  <c r="AC71" i="1"/>
  <c r="AH71" i="1"/>
  <c r="AC82" i="1"/>
  <c r="AH82" i="1"/>
  <c r="AC24" i="1"/>
  <c r="AH24" i="1"/>
  <c r="AC100" i="1"/>
  <c r="AH100" i="1"/>
  <c r="AC49" i="1"/>
  <c r="AH49" i="1"/>
  <c r="AC88" i="1"/>
  <c r="AH88" i="1"/>
  <c r="Y6" i="1"/>
  <c r="AD6" i="1"/>
  <c r="AC46" i="1"/>
  <c r="AH46" i="1"/>
  <c r="AH13" i="1"/>
  <c r="AC13" i="1"/>
  <c r="AH38" i="1"/>
  <c r="AC38" i="1"/>
  <c r="AC69" i="1"/>
  <c r="AH69" i="1"/>
  <c r="AC61" i="1"/>
  <c r="AH61" i="1"/>
  <c r="AC40" i="1"/>
  <c r="AH40" i="1"/>
  <c r="AC16" i="1"/>
  <c r="AH16" i="1"/>
  <c r="AC18" i="1"/>
  <c r="AH18" i="1"/>
  <c r="AC67" i="1"/>
  <c r="AH67" i="1"/>
  <c r="AC51" i="1"/>
  <c r="AH51" i="1"/>
  <c r="AH99" i="1"/>
  <c r="AC99" i="1"/>
  <c r="AH53" i="1"/>
  <c r="AC53" i="1"/>
  <c r="AC10" i="1"/>
  <c r="AH10" i="1"/>
  <c r="AC75" i="1"/>
  <c r="AH75" i="1"/>
  <c r="AC95" i="1"/>
  <c r="AH95" i="1"/>
  <c r="AC11" i="1"/>
  <c r="AH11" i="1"/>
  <c r="AH14" i="1"/>
  <c r="AC14" i="1"/>
  <c r="AC70" i="1"/>
  <c r="AH70" i="1"/>
  <c r="AC22" i="1"/>
  <c r="AH22" i="1"/>
  <c r="AH92" i="1"/>
  <c r="AC92" i="1"/>
  <c r="AH32" i="1"/>
  <c r="AC32" i="1"/>
  <c r="AC78" i="1"/>
  <c r="AH78" i="1"/>
  <c r="AH94" i="1"/>
  <c r="AC94" i="1"/>
  <c r="AC8" i="1"/>
  <c r="AH8" i="1"/>
  <c r="AH44" i="1"/>
  <c r="AC44" i="1"/>
  <c r="AH76" i="1"/>
  <c r="AC76" i="1"/>
  <c r="AH91" i="1"/>
  <c r="AC91" i="1"/>
  <c r="AC97" i="1"/>
  <c r="AH97" i="1"/>
  <c r="AC64" i="1"/>
  <c r="AH64" i="1"/>
  <c r="AC20" i="1"/>
  <c r="AH20" i="1"/>
  <c r="AC47" i="1"/>
  <c r="AH47" i="1"/>
  <c r="AC87" i="1"/>
  <c r="AH87" i="1"/>
  <c r="AC19" i="1"/>
  <c r="AH19" i="1"/>
  <c r="AC42" i="1"/>
  <c r="AH42" i="1"/>
  <c r="AH39" i="1"/>
  <c r="AC39" i="1"/>
  <c r="AH93" i="1"/>
  <c r="AC93" i="1"/>
  <c r="AH27" i="1"/>
  <c r="AC27" i="1"/>
  <c r="AH55" i="1"/>
  <c r="AC55" i="1"/>
  <c r="AC52" i="1"/>
  <c r="AH52" i="1"/>
  <c r="AC43" i="1"/>
  <c r="AH43" i="1"/>
  <c r="AC21" i="1"/>
  <c r="AH21" i="1"/>
  <c r="AC80" i="1"/>
  <c r="AH80" i="1"/>
  <c r="AC96" i="1"/>
  <c r="AH96" i="1"/>
  <c r="AC50" i="1"/>
  <c r="AH50" i="1"/>
  <c r="AH30" i="1"/>
  <c r="AC30" i="1"/>
  <c r="AG57" i="1" l="1"/>
  <c r="AL57" i="1"/>
  <c r="AG65" i="1"/>
  <c r="AL65" i="1"/>
  <c r="AG36" i="1"/>
  <c r="AL36" i="1"/>
  <c r="AL60" i="1"/>
  <c r="AG60" i="1"/>
  <c r="AL72" i="1"/>
  <c r="AG72" i="1"/>
  <c r="AG59" i="1"/>
  <c r="AL59" i="1"/>
  <c r="AG28" i="1"/>
  <c r="AL28" i="1"/>
  <c r="AL85" i="1"/>
  <c r="AG85" i="1"/>
  <c r="AG84" i="1"/>
  <c r="AL84" i="1"/>
  <c r="Y91" i="1"/>
  <c r="AD91" i="1"/>
  <c r="Y94" i="1"/>
  <c r="AD94" i="1"/>
  <c r="Y14" i="1"/>
  <c r="AD14" i="1"/>
  <c r="Y53" i="1"/>
  <c r="AD53" i="1"/>
  <c r="Y54" i="1"/>
  <c r="AD54" i="1"/>
  <c r="AD23" i="1"/>
  <c r="Y23" i="1"/>
  <c r="AD80" i="1"/>
  <c r="Y80" i="1"/>
  <c r="Y19" i="1"/>
  <c r="AD19" i="1"/>
  <c r="AD16" i="1"/>
  <c r="Y16" i="1"/>
  <c r="Y46" i="1"/>
  <c r="AD46" i="1"/>
  <c r="Y82" i="1"/>
  <c r="AD82" i="1"/>
  <c r="Y89" i="1"/>
  <c r="AD89" i="1"/>
  <c r="Y34" i="1"/>
  <c r="AD34" i="1"/>
  <c r="Y66" i="1"/>
  <c r="AD66" i="1"/>
  <c r="Y17" i="1"/>
  <c r="AD17" i="1"/>
  <c r="Y99" i="1"/>
  <c r="AD99" i="1"/>
  <c r="Y21" i="1"/>
  <c r="AD21" i="1"/>
  <c r="Y11" i="1"/>
  <c r="AD11" i="1"/>
  <c r="Y40" i="1"/>
  <c r="AD40" i="1"/>
  <c r="Z6" i="1"/>
  <c r="U6" i="1"/>
  <c r="Y71" i="1"/>
  <c r="AD71" i="1"/>
  <c r="Y12" i="1"/>
  <c r="AD12" i="1"/>
  <c r="AD44" i="1"/>
  <c r="Y44" i="1"/>
  <c r="Y32" i="1"/>
  <c r="AD32" i="1"/>
  <c r="AD43" i="1"/>
  <c r="Y43" i="1"/>
  <c r="AD95" i="1"/>
  <c r="Y95" i="1"/>
  <c r="Y51" i="1"/>
  <c r="AD51" i="1"/>
  <c r="Y61" i="1"/>
  <c r="AD61" i="1"/>
  <c r="Y88" i="1"/>
  <c r="AD88" i="1"/>
  <c r="Y45" i="1"/>
  <c r="AD45" i="1"/>
  <c r="Y77" i="1"/>
  <c r="AD77" i="1"/>
  <c r="Y74" i="1"/>
  <c r="AD74" i="1"/>
  <c r="AD68" i="1"/>
  <c r="Y68" i="1"/>
  <c r="Y73" i="1"/>
  <c r="AD73" i="1"/>
  <c r="Y30" i="1"/>
  <c r="AD30" i="1"/>
  <c r="AD93" i="1"/>
  <c r="Y93" i="1"/>
  <c r="Y92" i="1"/>
  <c r="AD92" i="1"/>
  <c r="Y90" i="1"/>
  <c r="AD90" i="1"/>
  <c r="Y83" i="1"/>
  <c r="AD83" i="1"/>
  <c r="Y62" i="1"/>
  <c r="AD62" i="1"/>
  <c r="Y48" i="1"/>
  <c r="AD48" i="1"/>
  <c r="AD15" i="1"/>
  <c r="Y15" i="1"/>
  <c r="AD27" i="1"/>
  <c r="Y27" i="1"/>
  <c r="Y78" i="1"/>
  <c r="AD78" i="1"/>
  <c r="Y56" i="1"/>
  <c r="AD56" i="1"/>
  <c r="U5" i="1"/>
  <c r="Z5" i="1"/>
  <c r="Y47" i="1"/>
  <c r="AD47" i="1"/>
  <c r="Y35" i="1"/>
  <c r="AD35" i="1"/>
  <c r="AD52" i="1"/>
  <c r="Y52" i="1"/>
  <c r="Y20" i="1"/>
  <c r="AD20" i="1"/>
  <c r="Y75" i="1"/>
  <c r="AD75" i="1"/>
  <c r="Y69" i="1"/>
  <c r="AD69" i="1"/>
  <c r="Y49" i="1"/>
  <c r="AD49" i="1"/>
  <c r="Y26" i="1"/>
  <c r="AD26" i="1"/>
  <c r="U4" i="1"/>
  <c r="Z4" i="1"/>
  <c r="Y29" i="1"/>
  <c r="AD29" i="1"/>
  <c r="AD38" i="1"/>
  <c r="Y38" i="1"/>
  <c r="Y50" i="1"/>
  <c r="AD50" i="1"/>
  <c r="Y64" i="1"/>
  <c r="AD64" i="1"/>
  <c r="AD8" i="1"/>
  <c r="Y8" i="1"/>
  <c r="Y22" i="1"/>
  <c r="AD22" i="1"/>
  <c r="AD67" i="1"/>
  <c r="Y67" i="1"/>
  <c r="AD100" i="1"/>
  <c r="Y100" i="1"/>
  <c r="AD41" i="1"/>
  <c r="Y41" i="1"/>
  <c r="Y79" i="1"/>
  <c r="AD79" i="1"/>
  <c r="Y37" i="1"/>
  <c r="AD37" i="1"/>
  <c r="Y25" i="1"/>
  <c r="AD25" i="1"/>
  <c r="AD9" i="1"/>
  <c r="Y9" i="1"/>
  <c r="Y58" i="1"/>
  <c r="AD58" i="1"/>
  <c r="Y76" i="1"/>
  <c r="AD76" i="1"/>
  <c r="Y55" i="1"/>
  <c r="AD55" i="1"/>
  <c r="Y13" i="1"/>
  <c r="AD13" i="1"/>
  <c r="AD81" i="1"/>
  <c r="Y81" i="1"/>
  <c r="Y63" i="1"/>
  <c r="AD63" i="1"/>
  <c r="AD87" i="1"/>
  <c r="Y87" i="1"/>
  <c r="Y33" i="1"/>
  <c r="AD33" i="1"/>
  <c r="AD39" i="1"/>
  <c r="Y39" i="1"/>
  <c r="Y96" i="1"/>
  <c r="AD96" i="1"/>
  <c r="Y42" i="1"/>
  <c r="AD42" i="1"/>
  <c r="Y97" i="1"/>
  <c r="AD97" i="1"/>
  <c r="Y70" i="1"/>
  <c r="AD70" i="1"/>
  <c r="AD10" i="1"/>
  <c r="Y10" i="1"/>
  <c r="AD18" i="1"/>
  <c r="Y18" i="1"/>
  <c r="Y24" i="1"/>
  <c r="AD24" i="1"/>
  <c r="AD86" i="1"/>
  <c r="Y86" i="1"/>
  <c r="Y98" i="1"/>
  <c r="AD98" i="1"/>
  <c r="Y31" i="1"/>
  <c r="AD31" i="1"/>
  <c r="Y7" i="1"/>
  <c r="AD7" i="1"/>
  <c r="AC57" i="1" l="1"/>
  <c r="AH57" i="1"/>
  <c r="AC65" i="1"/>
  <c r="AH65" i="1"/>
  <c r="AH85" i="1"/>
  <c r="AC85" i="1"/>
  <c r="AC59" i="1"/>
  <c r="AH59" i="1"/>
  <c r="AH72" i="1"/>
  <c r="AC72" i="1"/>
  <c r="AH28" i="1"/>
  <c r="AC28" i="1"/>
  <c r="AH60" i="1"/>
  <c r="AC60" i="1"/>
  <c r="AC84" i="1"/>
  <c r="AH84" i="1"/>
  <c r="AC36" i="1"/>
  <c r="AH36" i="1"/>
  <c r="Z41" i="1"/>
  <c r="U41" i="1"/>
  <c r="Z68" i="1"/>
  <c r="U68" i="1"/>
  <c r="U44" i="1"/>
  <c r="Z44" i="1"/>
  <c r="Z23" i="1"/>
  <c r="U23" i="1"/>
  <c r="U24" i="1"/>
  <c r="Z24" i="1"/>
  <c r="Z42" i="1"/>
  <c r="U42" i="1"/>
  <c r="Z63" i="1"/>
  <c r="U63" i="1"/>
  <c r="U58" i="1"/>
  <c r="Z58" i="1"/>
  <c r="Z64" i="1"/>
  <c r="U64" i="1"/>
  <c r="Q4" i="1"/>
  <c r="V4" i="1"/>
  <c r="U20" i="1"/>
  <c r="Z20" i="1"/>
  <c r="U78" i="1"/>
  <c r="Z78" i="1"/>
  <c r="Z90" i="1"/>
  <c r="U90" i="1"/>
  <c r="Z51" i="1"/>
  <c r="U51" i="1"/>
  <c r="Z21" i="1"/>
  <c r="U21" i="1"/>
  <c r="Z82" i="1"/>
  <c r="U82" i="1"/>
  <c r="Z18" i="1"/>
  <c r="U18" i="1"/>
  <c r="U100" i="1"/>
  <c r="Z100" i="1"/>
  <c r="U52" i="1"/>
  <c r="Z52" i="1"/>
  <c r="Z92" i="1"/>
  <c r="U92" i="1"/>
  <c r="Z74" i="1"/>
  <c r="U74" i="1"/>
  <c r="U54" i="1"/>
  <c r="Z54" i="1"/>
  <c r="U9" i="1"/>
  <c r="Z9" i="1"/>
  <c r="U67" i="1"/>
  <c r="Z67" i="1"/>
  <c r="U15" i="1"/>
  <c r="Z15" i="1"/>
  <c r="Z77" i="1"/>
  <c r="U77" i="1"/>
  <c r="Z53" i="1"/>
  <c r="U53" i="1"/>
  <c r="U38" i="1"/>
  <c r="Z38" i="1"/>
  <c r="U93" i="1"/>
  <c r="Z93" i="1"/>
  <c r="U43" i="1"/>
  <c r="Z43" i="1"/>
  <c r="V6" i="1"/>
  <c r="Q6" i="1"/>
  <c r="U31" i="1"/>
  <c r="Z31" i="1"/>
  <c r="U70" i="1"/>
  <c r="Z70" i="1"/>
  <c r="Z13" i="1"/>
  <c r="U13" i="1"/>
  <c r="Z25" i="1"/>
  <c r="U25" i="1"/>
  <c r="U69" i="1"/>
  <c r="Z69" i="1"/>
  <c r="U47" i="1"/>
  <c r="Z47" i="1"/>
  <c r="Z48" i="1"/>
  <c r="U48" i="1"/>
  <c r="Z45" i="1"/>
  <c r="U45" i="1"/>
  <c r="Z66" i="1"/>
  <c r="U66" i="1"/>
  <c r="Z19" i="1"/>
  <c r="U19" i="1"/>
  <c r="U14" i="1"/>
  <c r="Z14" i="1"/>
  <c r="U27" i="1"/>
  <c r="Z27" i="1"/>
  <c r="Z99" i="1"/>
  <c r="U99" i="1"/>
  <c r="Z49" i="1"/>
  <c r="U49" i="1"/>
  <c r="U71" i="1"/>
  <c r="Z71" i="1"/>
  <c r="U95" i="1"/>
  <c r="Z95" i="1"/>
  <c r="U26" i="1"/>
  <c r="Z26" i="1"/>
  <c r="U46" i="1"/>
  <c r="Z46" i="1"/>
  <c r="Z35" i="1"/>
  <c r="U35" i="1"/>
  <c r="Z17" i="1"/>
  <c r="U17" i="1"/>
  <c r="Z98" i="1"/>
  <c r="U98" i="1"/>
  <c r="Z33" i="1"/>
  <c r="U33" i="1"/>
  <c r="U55" i="1"/>
  <c r="Z55" i="1"/>
  <c r="Z37" i="1"/>
  <c r="U37" i="1"/>
  <c r="Z22" i="1"/>
  <c r="U22" i="1"/>
  <c r="U29" i="1"/>
  <c r="Z29" i="1"/>
  <c r="V5" i="1"/>
  <c r="Q5" i="1"/>
  <c r="U62" i="1"/>
  <c r="Z62" i="1"/>
  <c r="U30" i="1"/>
  <c r="Z30" i="1"/>
  <c r="Z88" i="1"/>
  <c r="U88" i="1"/>
  <c r="Z40" i="1"/>
  <c r="U40" i="1"/>
  <c r="Z34" i="1"/>
  <c r="U34" i="1"/>
  <c r="U94" i="1"/>
  <c r="Z94" i="1"/>
  <c r="U10" i="1"/>
  <c r="Z10" i="1"/>
  <c r="U16" i="1"/>
  <c r="Z16" i="1"/>
  <c r="U96" i="1"/>
  <c r="Z96" i="1"/>
  <c r="Z86" i="1"/>
  <c r="U86" i="1"/>
  <c r="U87" i="1"/>
  <c r="Z87" i="1"/>
  <c r="Z8" i="1"/>
  <c r="U8" i="1"/>
  <c r="Z80" i="1"/>
  <c r="U80" i="1"/>
  <c r="U7" i="1"/>
  <c r="Z7" i="1"/>
  <c r="U50" i="1"/>
  <c r="Z50" i="1"/>
  <c r="Z12" i="1"/>
  <c r="U12" i="1"/>
  <c r="U81" i="1"/>
  <c r="Z81" i="1"/>
  <c r="U39" i="1"/>
  <c r="Z39" i="1"/>
  <c r="U97" i="1"/>
  <c r="Z97" i="1"/>
  <c r="Z76" i="1"/>
  <c r="U76" i="1"/>
  <c r="Z79" i="1"/>
  <c r="U79" i="1"/>
  <c r="U75" i="1"/>
  <c r="Z75" i="1"/>
  <c r="U56" i="1"/>
  <c r="Z56" i="1"/>
  <c r="U83" i="1"/>
  <c r="Z83" i="1"/>
  <c r="Z73" i="1"/>
  <c r="U73" i="1"/>
  <c r="Z61" i="1"/>
  <c r="U61" i="1"/>
  <c r="U32" i="1"/>
  <c r="Z32" i="1"/>
  <c r="Z11" i="1"/>
  <c r="U11" i="1"/>
  <c r="Z89" i="1"/>
  <c r="U89" i="1"/>
  <c r="U91" i="1"/>
  <c r="Z91" i="1"/>
  <c r="Y57" i="1" l="1"/>
  <c r="AD57" i="1"/>
  <c r="AD65" i="1"/>
  <c r="Y65" i="1"/>
  <c r="Y84" i="1"/>
  <c r="AD84" i="1"/>
  <c r="Y28" i="1"/>
  <c r="AD28" i="1"/>
  <c r="Y72" i="1"/>
  <c r="AD72" i="1"/>
  <c r="AD60" i="1"/>
  <c r="Y60" i="1"/>
  <c r="AD59" i="1"/>
  <c r="Y59" i="1"/>
  <c r="Y85" i="1"/>
  <c r="AD85" i="1"/>
  <c r="Y36" i="1"/>
  <c r="AD36" i="1"/>
  <c r="Q73" i="1"/>
  <c r="V73" i="1"/>
  <c r="R5" i="1"/>
  <c r="M5" i="1"/>
  <c r="Q33" i="1"/>
  <c r="V33" i="1"/>
  <c r="Q99" i="1"/>
  <c r="V99" i="1"/>
  <c r="V13" i="1"/>
  <c r="Q13" i="1"/>
  <c r="Q26" i="1"/>
  <c r="V26" i="1"/>
  <c r="Q38" i="1"/>
  <c r="V38" i="1"/>
  <c r="Q67" i="1"/>
  <c r="V67" i="1"/>
  <c r="Q100" i="1"/>
  <c r="V100" i="1"/>
  <c r="Q78" i="1"/>
  <c r="V78" i="1"/>
  <c r="Q40" i="1"/>
  <c r="V40" i="1"/>
  <c r="Q48" i="1"/>
  <c r="V48" i="1"/>
  <c r="Q53" i="1"/>
  <c r="V53" i="1"/>
  <c r="Q18" i="1"/>
  <c r="V18" i="1"/>
  <c r="V34" i="1"/>
  <c r="Q34" i="1"/>
  <c r="Q45" i="1"/>
  <c r="V45" i="1"/>
  <c r="Q42" i="1"/>
  <c r="V42" i="1"/>
  <c r="Q91" i="1"/>
  <c r="V91" i="1"/>
  <c r="Q83" i="1"/>
  <c r="V83" i="1"/>
  <c r="V97" i="1"/>
  <c r="Q97" i="1"/>
  <c r="V96" i="1"/>
  <c r="Q96" i="1"/>
  <c r="Q20" i="1"/>
  <c r="V20" i="1"/>
  <c r="V23" i="1"/>
  <c r="Q23" i="1"/>
  <c r="Q95" i="1"/>
  <c r="V95" i="1"/>
  <c r="V47" i="1"/>
  <c r="Q47" i="1"/>
  <c r="V31" i="1"/>
  <c r="Q31" i="1"/>
  <c r="R4" i="1"/>
  <c r="M4" i="1"/>
  <c r="V88" i="1"/>
  <c r="Q88" i="1"/>
  <c r="Q22" i="1"/>
  <c r="V22" i="1"/>
  <c r="Q17" i="1"/>
  <c r="V17" i="1"/>
  <c r="M6" i="1"/>
  <c r="R6" i="1"/>
  <c r="V74" i="1"/>
  <c r="Q74" i="1"/>
  <c r="Q21" i="1"/>
  <c r="V21" i="1"/>
  <c r="Q64" i="1"/>
  <c r="V64" i="1"/>
  <c r="V75" i="1"/>
  <c r="Q75" i="1"/>
  <c r="Q81" i="1"/>
  <c r="V81" i="1"/>
  <c r="V16" i="1"/>
  <c r="Q16" i="1"/>
  <c r="Q14" i="1"/>
  <c r="V14" i="1"/>
  <c r="Q69" i="1"/>
  <c r="V69" i="1"/>
  <c r="Q44" i="1"/>
  <c r="V44" i="1"/>
  <c r="Q89" i="1"/>
  <c r="V89" i="1"/>
  <c r="V82" i="1"/>
  <c r="Q82" i="1"/>
  <c r="Q11" i="1"/>
  <c r="V11" i="1"/>
  <c r="V12" i="1"/>
  <c r="Q12" i="1"/>
  <c r="Q37" i="1"/>
  <c r="V37" i="1"/>
  <c r="V35" i="1"/>
  <c r="Q35" i="1"/>
  <c r="Q19" i="1"/>
  <c r="V19" i="1"/>
  <c r="V92" i="1"/>
  <c r="Q92" i="1"/>
  <c r="Q51" i="1"/>
  <c r="V51" i="1"/>
  <c r="Q68" i="1"/>
  <c r="V68" i="1"/>
  <c r="Q70" i="1"/>
  <c r="V70" i="1"/>
  <c r="V56" i="1"/>
  <c r="Q56" i="1"/>
  <c r="Q54" i="1"/>
  <c r="V54" i="1"/>
  <c r="Q87" i="1"/>
  <c r="V87" i="1"/>
  <c r="V10" i="1"/>
  <c r="Q10" i="1"/>
  <c r="V71" i="1"/>
  <c r="Q71" i="1"/>
  <c r="V43" i="1"/>
  <c r="Q43" i="1"/>
  <c r="Q58" i="1"/>
  <c r="V58" i="1"/>
  <c r="Q7" i="1"/>
  <c r="V7" i="1"/>
  <c r="Q9" i="1"/>
  <c r="V9" i="1"/>
  <c r="Q80" i="1"/>
  <c r="V80" i="1"/>
  <c r="Q39" i="1"/>
  <c r="V39" i="1"/>
  <c r="Q29" i="1"/>
  <c r="V29" i="1"/>
  <c r="Q32" i="1"/>
  <c r="V32" i="1"/>
  <c r="Q30" i="1"/>
  <c r="V30" i="1"/>
  <c r="Q61" i="1"/>
  <c r="V61" i="1"/>
  <c r="V79" i="1"/>
  <c r="Q79" i="1"/>
  <c r="Q86" i="1"/>
  <c r="V86" i="1"/>
  <c r="V49" i="1"/>
  <c r="Q49" i="1"/>
  <c r="Q66" i="1"/>
  <c r="V66" i="1"/>
  <c r="V25" i="1"/>
  <c r="Q25" i="1"/>
  <c r="V90" i="1"/>
  <c r="Q90" i="1"/>
  <c r="Q63" i="1"/>
  <c r="V63" i="1"/>
  <c r="V41" i="1"/>
  <c r="Q41" i="1"/>
  <c r="Q76" i="1"/>
  <c r="V76" i="1"/>
  <c r="Q27" i="1"/>
  <c r="V27" i="1"/>
  <c r="Q24" i="1"/>
  <c r="V24" i="1"/>
  <c r="V98" i="1"/>
  <c r="Q98" i="1"/>
  <c r="V77" i="1"/>
  <c r="Q77" i="1"/>
  <c r="V8" i="1"/>
  <c r="Q8" i="1"/>
  <c r="V50" i="1"/>
  <c r="Q50" i="1"/>
  <c r="Q94" i="1"/>
  <c r="V94" i="1"/>
  <c r="Q62" i="1"/>
  <c r="V62" i="1"/>
  <c r="Q55" i="1"/>
  <c r="V55" i="1"/>
  <c r="Q46" i="1"/>
  <c r="V46" i="1"/>
  <c r="Q93" i="1"/>
  <c r="V93" i="1"/>
  <c r="V15" i="1"/>
  <c r="Q15" i="1"/>
  <c r="Q52" i="1"/>
  <c r="V52" i="1"/>
  <c r="Z57" i="1" l="1"/>
  <c r="U57" i="1"/>
  <c r="Z65" i="1"/>
  <c r="U65" i="1"/>
  <c r="Z85" i="1"/>
  <c r="U85" i="1"/>
  <c r="Z72" i="1"/>
  <c r="U72" i="1"/>
  <c r="Z28" i="1"/>
  <c r="U28" i="1"/>
  <c r="Z59" i="1"/>
  <c r="U59" i="1"/>
  <c r="U60" i="1"/>
  <c r="Z60" i="1"/>
  <c r="U36" i="1"/>
  <c r="Z36" i="1"/>
  <c r="U84" i="1"/>
  <c r="Z84" i="1"/>
  <c r="R79" i="1"/>
  <c r="M79" i="1"/>
  <c r="M35" i="1"/>
  <c r="R35" i="1"/>
  <c r="M82" i="1"/>
  <c r="R82" i="1"/>
  <c r="R31" i="1"/>
  <c r="M31" i="1"/>
  <c r="M97" i="1"/>
  <c r="R97" i="1"/>
  <c r="R13" i="1"/>
  <c r="M13" i="1"/>
  <c r="M62" i="1"/>
  <c r="R62" i="1"/>
  <c r="R63" i="1"/>
  <c r="M63" i="1"/>
  <c r="R80" i="1"/>
  <c r="M80" i="1"/>
  <c r="R70" i="1"/>
  <c r="M70" i="1"/>
  <c r="M81" i="1"/>
  <c r="R81" i="1"/>
  <c r="N6" i="1"/>
  <c r="I6" i="1"/>
  <c r="M18" i="1"/>
  <c r="R18" i="1"/>
  <c r="M40" i="1"/>
  <c r="R40" i="1"/>
  <c r="R98" i="1"/>
  <c r="M98" i="1"/>
  <c r="R71" i="1"/>
  <c r="M71" i="1"/>
  <c r="M75" i="1"/>
  <c r="R75" i="1"/>
  <c r="R94" i="1"/>
  <c r="M94" i="1"/>
  <c r="M99" i="1"/>
  <c r="R99" i="1"/>
  <c r="R15" i="1"/>
  <c r="M15" i="1"/>
  <c r="R50" i="1"/>
  <c r="M50" i="1"/>
  <c r="R10" i="1"/>
  <c r="M10" i="1"/>
  <c r="R30" i="1"/>
  <c r="M30" i="1"/>
  <c r="M68" i="1"/>
  <c r="R68" i="1"/>
  <c r="M44" i="1"/>
  <c r="R44" i="1"/>
  <c r="M17" i="1"/>
  <c r="R17" i="1"/>
  <c r="M95" i="1"/>
  <c r="R95" i="1"/>
  <c r="M33" i="1"/>
  <c r="R33" i="1"/>
  <c r="M8" i="1"/>
  <c r="R8" i="1"/>
  <c r="M23" i="1"/>
  <c r="R23" i="1"/>
  <c r="I5" i="1"/>
  <c r="N5" i="1"/>
  <c r="R93" i="1"/>
  <c r="M93" i="1"/>
  <c r="M27" i="1"/>
  <c r="R27" i="1"/>
  <c r="R66" i="1"/>
  <c r="M66" i="1"/>
  <c r="M32" i="1"/>
  <c r="R32" i="1"/>
  <c r="R58" i="1"/>
  <c r="M58" i="1"/>
  <c r="M87" i="1"/>
  <c r="R87" i="1"/>
  <c r="M51" i="1"/>
  <c r="R51" i="1"/>
  <c r="R69" i="1"/>
  <c r="M69" i="1"/>
  <c r="R21" i="1"/>
  <c r="M21" i="1"/>
  <c r="R22" i="1"/>
  <c r="M22" i="1"/>
  <c r="R42" i="1"/>
  <c r="M42" i="1"/>
  <c r="M67" i="1"/>
  <c r="R67" i="1"/>
  <c r="M90" i="1"/>
  <c r="R90" i="1"/>
  <c r="M47" i="1"/>
  <c r="R47" i="1"/>
  <c r="M78" i="1"/>
  <c r="R78" i="1"/>
  <c r="R12" i="1"/>
  <c r="M12" i="1"/>
  <c r="R100" i="1"/>
  <c r="M100" i="1"/>
  <c r="R92" i="1"/>
  <c r="M92" i="1"/>
  <c r="R74" i="1"/>
  <c r="M74" i="1"/>
  <c r="R88" i="1"/>
  <c r="M88" i="1"/>
  <c r="R52" i="1"/>
  <c r="M52" i="1"/>
  <c r="R25" i="1"/>
  <c r="M25" i="1"/>
  <c r="M24" i="1"/>
  <c r="R24" i="1"/>
  <c r="M7" i="1"/>
  <c r="R7" i="1"/>
  <c r="M48" i="1"/>
  <c r="R48" i="1"/>
  <c r="R77" i="1"/>
  <c r="M77" i="1"/>
  <c r="M46" i="1"/>
  <c r="R46" i="1"/>
  <c r="R76" i="1"/>
  <c r="M76" i="1"/>
  <c r="R29" i="1"/>
  <c r="M29" i="1"/>
  <c r="R54" i="1"/>
  <c r="M54" i="1"/>
  <c r="M11" i="1"/>
  <c r="R11" i="1"/>
  <c r="M14" i="1"/>
  <c r="R14" i="1"/>
  <c r="R20" i="1"/>
  <c r="M20" i="1"/>
  <c r="R45" i="1"/>
  <c r="M45" i="1"/>
  <c r="R38" i="1"/>
  <c r="M38" i="1"/>
  <c r="M61" i="1"/>
  <c r="R61" i="1"/>
  <c r="M37" i="1"/>
  <c r="R37" i="1"/>
  <c r="R53" i="1"/>
  <c r="M53" i="1"/>
  <c r="M64" i="1"/>
  <c r="R64" i="1"/>
  <c r="R91" i="1"/>
  <c r="M91" i="1"/>
  <c r="M49" i="1"/>
  <c r="R49" i="1"/>
  <c r="R41" i="1"/>
  <c r="M41" i="1"/>
  <c r="M43" i="1"/>
  <c r="R43" i="1"/>
  <c r="M56" i="1"/>
  <c r="R56" i="1"/>
  <c r="R16" i="1"/>
  <c r="M16" i="1"/>
  <c r="N4" i="1"/>
  <c r="I4" i="1"/>
  <c r="M96" i="1"/>
  <c r="R96" i="1"/>
  <c r="M34" i="1"/>
  <c r="R34" i="1"/>
  <c r="M9" i="1"/>
  <c r="R9" i="1"/>
  <c r="R89" i="1"/>
  <c r="M89" i="1"/>
  <c r="R83" i="1"/>
  <c r="M83" i="1"/>
  <c r="M55" i="1"/>
  <c r="R55" i="1"/>
  <c r="M86" i="1"/>
  <c r="R86" i="1"/>
  <c r="R39" i="1"/>
  <c r="M39" i="1"/>
  <c r="M19" i="1"/>
  <c r="R19" i="1"/>
  <c r="R26" i="1"/>
  <c r="M26" i="1"/>
  <c r="M73" i="1"/>
  <c r="R73" i="1"/>
  <c r="Q57" i="1" l="1"/>
  <c r="V57" i="1"/>
  <c r="V65" i="1"/>
  <c r="Q65" i="1"/>
  <c r="Q36" i="1"/>
  <c r="V36" i="1"/>
  <c r="Q59" i="1"/>
  <c r="V59" i="1"/>
  <c r="Q28" i="1"/>
  <c r="V28" i="1"/>
  <c r="V60" i="1"/>
  <c r="Q60" i="1"/>
  <c r="J4" i="1"/>
  <c r="J6" i="1"/>
  <c r="Q72" i="1"/>
  <c r="V72" i="1"/>
  <c r="Q85" i="1"/>
  <c r="V85" i="1"/>
  <c r="J5" i="1"/>
  <c r="Q84" i="1"/>
  <c r="V84" i="1"/>
  <c r="I86" i="1"/>
  <c r="N86" i="1"/>
  <c r="I17" i="1"/>
  <c r="N17" i="1"/>
  <c r="N39" i="1"/>
  <c r="I39" i="1"/>
  <c r="I92" i="1"/>
  <c r="N92" i="1"/>
  <c r="N50" i="1"/>
  <c r="I50" i="1"/>
  <c r="N13" i="1"/>
  <c r="I13" i="1"/>
  <c r="N9" i="1"/>
  <c r="I9" i="1"/>
  <c r="I56" i="1"/>
  <c r="N56" i="1"/>
  <c r="I7" i="1"/>
  <c r="N7" i="1"/>
  <c r="N67" i="1"/>
  <c r="I67" i="1"/>
  <c r="N87" i="1"/>
  <c r="I87" i="1"/>
  <c r="N95" i="1"/>
  <c r="I95" i="1"/>
  <c r="I81" i="1"/>
  <c r="N81" i="1"/>
  <c r="I43" i="1"/>
  <c r="N43" i="1"/>
  <c r="I53" i="1"/>
  <c r="N53" i="1"/>
  <c r="I45" i="1"/>
  <c r="N45" i="1"/>
  <c r="I29" i="1"/>
  <c r="N29" i="1"/>
  <c r="N100" i="1"/>
  <c r="I100" i="1"/>
  <c r="I42" i="1"/>
  <c r="N42" i="1"/>
  <c r="N58" i="1"/>
  <c r="I58" i="1"/>
  <c r="N15" i="1"/>
  <c r="I15" i="1"/>
  <c r="I71" i="1"/>
  <c r="N71" i="1"/>
  <c r="I70" i="1"/>
  <c r="N70" i="1"/>
  <c r="N24" i="1"/>
  <c r="I24" i="1"/>
  <c r="I76" i="1"/>
  <c r="N76" i="1"/>
  <c r="I31" i="1"/>
  <c r="N31" i="1"/>
  <c r="I96" i="1"/>
  <c r="N96" i="1"/>
  <c r="I44" i="1"/>
  <c r="N44" i="1"/>
  <c r="I55" i="1"/>
  <c r="N55" i="1"/>
  <c r="I30" i="1"/>
  <c r="N30" i="1"/>
  <c r="I63" i="1"/>
  <c r="N63" i="1"/>
  <c r="I34" i="1"/>
  <c r="N34" i="1"/>
  <c r="N37" i="1"/>
  <c r="I37" i="1"/>
  <c r="N97" i="1"/>
  <c r="I97" i="1"/>
  <c r="N41" i="1"/>
  <c r="I41" i="1"/>
  <c r="I80" i="1"/>
  <c r="N80" i="1"/>
  <c r="N91" i="1"/>
  <c r="I91" i="1"/>
  <c r="I94" i="1"/>
  <c r="N94" i="1"/>
  <c r="N47" i="1"/>
  <c r="I47" i="1"/>
  <c r="I27" i="1"/>
  <c r="N27" i="1"/>
  <c r="N8" i="1"/>
  <c r="I8" i="1"/>
  <c r="N18" i="1"/>
  <c r="I18" i="1"/>
  <c r="I35" i="1"/>
  <c r="N35" i="1"/>
  <c r="I73" i="1"/>
  <c r="N73" i="1"/>
  <c r="N98" i="1"/>
  <c r="I98" i="1"/>
  <c r="I52" i="1"/>
  <c r="N52" i="1"/>
  <c r="N21" i="1"/>
  <c r="I21" i="1"/>
  <c r="N40" i="1"/>
  <c r="I40" i="1"/>
  <c r="I79" i="1"/>
  <c r="N79" i="1"/>
  <c r="N26" i="1"/>
  <c r="I26" i="1"/>
  <c r="I20" i="1"/>
  <c r="N20" i="1"/>
  <c r="I25" i="1"/>
  <c r="N25" i="1"/>
  <c r="N12" i="1"/>
  <c r="I12" i="1"/>
  <c r="I22" i="1"/>
  <c r="N22" i="1"/>
  <c r="N61" i="1"/>
  <c r="I61" i="1"/>
  <c r="I32" i="1"/>
  <c r="N32" i="1"/>
  <c r="N23" i="1"/>
  <c r="I23" i="1"/>
  <c r="N99" i="1"/>
  <c r="I99" i="1"/>
  <c r="N66" i="1"/>
  <c r="I66" i="1"/>
  <c r="N49" i="1"/>
  <c r="I49" i="1"/>
  <c r="N14" i="1"/>
  <c r="I14" i="1"/>
  <c r="I46" i="1"/>
  <c r="N46" i="1"/>
  <c r="I78" i="1"/>
  <c r="N78" i="1"/>
  <c r="N68" i="1"/>
  <c r="I68" i="1"/>
  <c r="I82" i="1"/>
  <c r="N82" i="1"/>
  <c r="N83" i="1"/>
  <c r="I83" i="1"/>
  <c r="I77" i="1"/>
  <c r="N77" i="1"/>
  <c r="N88" i="1"/>
  <c r="I88" i="1"/>
  <c r="N69" i="1"/>
  <c r="I69" i="1"/>
  <c r="I11" i="1"/>
  <c r="N11" i="1"/>
  <c r="I89" i="1"/>
  <c r="N89" i="1"/>
  <c r="I16" i="1"/>
  <c r="N16" i="1"/>
  <c r="I38" i="1"/>
  <c r="N38" i="1"/>
  <c r="N54" i="1"/>
  <c r="I54" i="1"/>
  <c r="N74" i="1"/>
  <c r="I74" i="1"/>
  <c r="N93" i="1"/>
  <c r="I93" i="1"/>
  <c r="N10" i="1"/>
  <c r="I10" i="1"/>
  <c r="I19" i="1"/>
  <c r="N19" i="1"/>
  <c r="I64" i="1"/>
  <c r="N64" i="1"/>
  <c r="I48" i="1"/>
  <c r="N48" i="1"/>
  <c r="N90" i="1"/>
  <c r="I90" i="1"/>
  <c r="I51" i="1"/>
  <c r="N51" i="1"/>
  <c r="I33" i="1"/>
  <c r="N33" i="1"/>
  <c r="I75" i="1"/>
  <c r="N75" i="1"/>
  <c r="I62" i="1"/>
  <c r="N62" i="1"/>
  <c r="R57" i="1" l="1"/>
  <c r="M57" i="1"/>
  <c r="R65" i="1"/>
  <c r="M65" i="1"/>
  <c r="J10" i="1"/>
  <c r="J67" i="1"/>
  <c r="J50" i="1"/>
  <c r="J89" i="1"/>
  <c r="J32" i="1"/>
  <c r="J20" i="1"/>
  <c r="J35" i="1"/>
  <c r="J63" i="1"/>
  <c r="J93" i="1"/>
  <c r="J61" i="1"/>
  <c r="J26" i="1"/>
  <c r="J21" i="1"/>
  <c r="J18" i="1"/>
  <c r="J58" i="1"/>
  <c r="J92" i="1"/>
  <c r="J74" i="1"/>
  <c r="J99" i="1"/>
  <c r="J12" i="1"/>
  <c r="J40" i="1"/>
  <c r="J98" i="1"/>
  <c r="J47" i="1"/>
  <c r="J37" i="1"/>
  <c r="J95" i="1"/>
  <c r="J9" i="1"/>
  <c r="J90" i="1"/>
  <c r="J69" i="1"/>
  <c r="J66" i="1"/>
  <c r="J62" i="1"/>
  <c r="J64" i="1"/>
  <c r="J38" i="1"/>
  <c r="J77" i="1"/>
  <c r="J78" i="1"/>
  <c r="J96" i="1"/>
  <c r="J71" i="1"/>
  <c r="J29" i="1"/>
  <c r="J17" i="1"/>
  <c r="R85" i="1"/>
  <c r="M85" i="1"/>
  <c r="J23" i="1"/>
  <c r="J15" i="1"/>
  <c r="J87" i="1"/>
  <c r="J13" i="1"/>
  <c r="J75" i="1"/>
  <c r="J19" i="1"/>
  <c r="J16" i="1"/>
  <c r="J46" i="1"/>
  <c r="J25" i="1"/>
  <c r="J73" i="1"/>
  <c r="J94" i="1"/>
  <c r="J34" i="1"/>
  <c r="J31" i="1"/>
  <c r="J45" i="1"/>
  <c r="J86" i="1"/>
  <c r="M72" i="1"/>
  <c r="R72" i="1"/>
  <c r="M60" i="1"/>
  <c r="R60" i="1"/>
  <c r="R28" i="1"/>
  <c r="M28" i="1"/>
  <c r="J82" i="1"/>
  <c r="J79" i="1"/>
  <c r="J52" i="1"/>
  <c r="J55" i="1"/>
  <c r="J42" i="1"/>
  <c r="J81" i="1"/>
  <c r="R59" i="1"/>
  <c r="M59" i="1"/>
  <c r="J51" i="1"/>
  <c r="J11" i="1"/>
  <c r="J80" i="1"/>
  <c r="J30" i="1"/>
  <c r="J43" i="1"/>
  <c r="J8" i="1"/>
  <c r="J41" i="1"/>
  <c r="J24" i="1"/>
  <c r="J54" i="1"/>
  <c r="J88" i="1"/>
  <c r="J68" i="1"/>
  <c r="J97" i="1"/>
  <c r="J100" i="1"/>
  <c r="J39" i="1"/>
  <c r="J83" i="1"/>
  <c r="J14" i="1"/>
  <c r="J91" i="1"/>
  <c r="J33" i="1"/>
  <c r="J76" i="1"/>
  <c r="J53" i="1"/>
  <c r="M84" i="1"/>
  <c r="R84" i="1"/>
  <c r="J49" i="1"/>
  <c r="J7" i="1"/>
  <c r="J48" i="1"/>
  <c r="J22" i="1"/>
  <c r="J27" i="1"/>
  <c r="J44" i="1"/>
  <c r="J70" i="1"/>
  <c r="J56" i="1"/>
  <c r="M36" i="1"/>
  <c r="R36" i="1"/>
  <c r="N57" i="1" l="1"/>
  <c r="I57" i="1"/>
  <c r="I65" i="1"/>
  <c r="J65" i="1" s="1"/>
  <c r="N65" i="1"/>
  <c r="N36" i="1"/>
  <c r="I36" i="1"/>
  <c r="N72" i="1"/>
  <c r="I72" i="1"/>
  <c r="N59" i="1"/>
  <c r="I59" i="1"/>
  <c r="N84" i="1"/>
  <c r="I84" i="1"/>
  <c r="I28" i="1"/>
  <c r="N28" i="1"/>
  <c r="I85" i="1"/>
  <c r="N85" i="1"/>
  <c r="I60" i="1"/>
  <c r="N60" i="1"/>
  <c r="J57" i="1" l="1"/>
  <c r="J85" i="1"/>
  <c r="J28" i="1"/>
  <c r="J84" i="1"/>
  <c r="J72" i="1"/>
  <c r="J36" i="1"/>
  <c r="J59" i="1"/>
  <c r="J60" i="1"/>
</calcChain>
</file>

<file path=xl/sharedStrings.xml><?xml version="1.0" encoding="utf-8"?>
<sst xmlns="http://schemas.openxmlformats.org/spreadsheetml/2006/main" count="567" uniqueCount="342">
  <si>
    <t>Corsi di Studio</t>
  </si>
  <si>
    <t>%</t>
  </si>
  <si>
    <t>% Cum</t>
  </si>
  <si>
    <t>DI4A - DIPARTIMENTO DI SCIENZE AGROALIMENTARI, AMBIENTALI E ANIMALI</t>
  </si>
  <si>
    <t>L-25</t>
  </si>
  <si>
    <t>Scienze e tecnologie agrarie e forestali</t>
  </si>
  <si>
    <t>L</t>
  </si>
  <si>
    <t>SCIENZE AGRARIE</t>
  </si>
  <si>
    <t>720</t>
  </si>
  <si>
    <t>VITICOLTURA ED ENOLOGIA</t>
  </si>
  <si>
    <t>721</t>
  </si>
  <si>
    <t>803</t>
  </si>
  <si>
    <t>L-26</t>
  </si>
  <si>
    <t>Scienze e tecnologie alimentari</t>
  </si>
  <si>
    <t>SCIENZE E TECNOLOGIE ALIMENTARI</t>
  </si>
  <si>
    <t>722</t>
  </si>
  <si>
    <t>L-32</t>
  </si>
  <si>
    <t>Scienze e tecnologie per l'ambiente e la natura</t>
  </si>
  <si>
    <t>SCIENZE PER L'AMBIENTE E LA NATURA</t>
  </si>
  <si>
    <t>723</t>
  </si>
  <si>
    <t>L-38</t>
  </si>
  <si>
    <t>Classe delle lauree in Scienze zootecniche e tecnologie delle produzioni animali</t>
  </si>
  <si>
    <t>ALLEVAMENTO E SALUTE ANIMALE</t>
  </si>
  <si>
    <t>761</t>
  </si>
  <si>
    <t>L/GASTR</t>
  </si>
  <si>
    <t>Scienze, culture e politiche della gastronomia</t>
  </si>
  <si>
    <t>SCIENZA E CULTURA DEL CIBO</t>
  </si>
  <si>
    <t>815</t>
  </si>
  <si>
    <t>LM-69</t>
  </si>
  <si>
    <t>Scienze e tecnologie agrarie</t>
  </si>
  <si>
    <t>LM</t>
  </si>
  <si>
    <t>SCIENZE E TECNOLOGIE AGRARIE</t>
  </si>
  <si>
    <t>728</t>
  </si>
  <si>
    <t>VITICOLTURA, ENOLOGIA E MERCATI VITIVINICOLI</t>
  </si>
  <si>
    <t>729</t>
  </si>
  <si>
    <t>LM-7,9</t>
  </si>
  <si>
    <t>Classe delle lauree magistrali in Biotecnologie agrarie &amp; Classe delle lauree magistrali in Biotecnologie mediche, veterinarie e farmaceutiche</t>
  </si>
  <si>
    <t>BIOTECNOLOGIE MOLECOLARI</t>
  </si>
  <si>
    <t>800</t>
  </si>
  <si>
    <t>LM-70</t>
  </si>
  <si>
    <t>730</t>
  </si>
  <si>
    <t>LM-75</t>
  </si>
  <si>
    <t>Scienze e tecnologie per l'ambiente e il territorio</t>
  </si>
  <si>
    <t>ANALISI E GESTIONE DELL'AMBIENTE</t>
  </si>
  <si>
    <t>812</t>
  </si>
  <si>
    <t>SCIENZE E TECNOLOGIE SOSTENIBILI PER L'AMBIENTE</t>
  </si>
  <si>
    <t>830</t>
  </si>
  <si>
    <t>LM-86</t>
  </si>
  <si>
    <t>Classe delle lauree magistrali in Scienze zootecniche e tecnologie  animali</t>
  </si>
  <si>
    <t>ALLEVAMENTO E BENESSERE ANIMALE</t>
  </si>
  <si>
    <t>794</t>
  </si>
  <si>
    <t>TUTELA E BENESSERE ANIMALE</t>
  </si>
  <si>
    <t>831</t>
  </si>
  <si>
    <t>DIES - DIPARTIMENTO DI SCIENZE ECONOMICHE E STATISTICHE</t>
  </si>
  <si>
    <t>L-18</t>
  </si>
  <si>
    <t>Scienze dell'economia e della gestione aziendale</t>
  </si>
  <si>
    <t>BANCA E FINANZA</t>
  </si>
  <si>
    <t>801</t>
  </si>
  <si>
    <t>ECONOMIA AZIENDALE (PORDENONE)</t>
  </si>
  <si>
    <t>719</t>
  </si>
  <si>
    <t>ECONOMIA AZIENDALE (UDINE)</t>
  </si>
  <si>
    <t>703</t>
  </si>
  <si>
    <t>L-33</t>
  </si>
  <si>
    <t>Scienze economiche</t>
  </si>
  <si>
    <t>ECONOMIA E COMMERCIO</t>
  </si>
  <si>
    <t>704</t>
  </si>
  <si>
    <t>LM-56</t>
  </si>
  <si>
    <t>Classe delle lauree magistrali in Scienze dell'economia</t>
  </si>
  <si>
    <t>ECONOMICS - SCIENZE ECONOMICHE</t>
  </si>
  <si>
    <t>790</t>
  </si>
  <si>
    <t>LM-77</t>
  </si>
  <si>
    <t>Classe delle lauree magistrali in Scienze economico-aziendali</t>
  </si>
  <si>
    <t>746</t>
  </si>
  <si>
    <t>811</t>
  </si>
  <si>
    <t>ECONOMIA AZIENDALE</t>
  </si>
  <si>
    <t>745</t>
  </si>
  <si>
    <t xml:space="preserve">INTERNATIONAL MARKETING, MANAGEMENT AND ORGANIZATION </t>
  </si>
  <si>
    <t>808</t>
  </si>
  <si>
    <t>DILL - DIPARTIMENTO DI LINGUE E LETTERATURE, COMUNICAZIONE, FORMAZIONE E SOCIETA'</t>
  </si>
  <si>
    <t>L-11</t>
  </si>
  <si>
    <t>Classe delle lauree in Lingue e culture moderne</t>
  </si>
  <si>
    <t>LINGUE E LETTERATURE STRANIERE</t>
  </si>
  <si>
    <t>769</t>
  </si>
  <si>
    <t>L-12</t>
  </si>
  <si>
    <t>Mediazione linguistica</t>
  </si>
  <si>
    <t>MEDIAZIONE CULTURALE</t>
  </si>
  <si>
    <t>770</t>
  </si>
  <si>
    <t>L-19</t>
  </si>
  <si>
    <t>Classe delle lauree in Scienze dell'educazione e della formazione</t>
  </si>
  <si>
    <t>SCIENZE DELL'EDUCAZIONE</t>
  </si>
  <si>
    <t>827</t>
  </si>
  <si>
    <t>L-20</t>
  </si>
  <si>
    <t>Scienze della comunicazione</t>
  </si>
  <si>
    <t>RELAZIONI PUBBLICHE</t>
  </si>
  <si>
    <t>708</t>
  </si>
  <si>
    <t>LM-37</t>
  </si>
  <si>
    <t>Lingue e letterature moderne europee e americane</t>
  </si>
  <si>
    <t>LINGUE E LETTERATURE EUROPEE ED EXTRAEUROPEE</t>
  </si>
  <si>
    <t>743</t>
  </si>
  <si>
    <t>LM-59</t>
  </si>
  <si>
    <t>Scienze della comunicazione pubblica, d'impresa e pubblicita'</t>
  </si>
  <si>
    <t>COMUNICAZIONE INTEGRATA PER LE IMPRESE E LE ORGANIZZAZIONI</t>
  </si>
  <si>
    <t>742</t>
  </si>
  <si>
    <t>LM-85 bis:</t>
  </si>
  <si>
    <t>Scienze della formazione primaria</t>
  </si>
  <si>
    <t>LM5</t>
  </si>
  <si>
    <t>SCIENZE DELLA FORMAZIONE PRIMARIA</t>
  </si>
  <si>
    <t>783</t>
  </si>
  <si>
    <t>LM-94</t>
  </si>
  <si>
    <t>Traduzione specialistica e interpretariato</t>
  </si>
  <si>
    <t>TRADUZIONE E MEDIAZIONE CULTURALE</t>
  </si>
  <si>
    <t>741</t>
  </si>
  <si>
    <t>DISG - DIPARTIMENTO DI SCIENZE GIURIDICHE</t>
  </si>
  <si>
    <t>L-14</t>
  </si>
  <si>
    <t>Classe delle lauree in Scienze dei servizi giuridici</t>
  </si>
  <si>
    <t>DIRITTO PER LE IMPRESE E LE ISTITUZIONI</t>
  </si>
  <si>
    <t>792</t>
  </si>
  <si>
    <t>SCIENZE DEI SERVIZI GIURIDICI PUBBLICI E PRIVATI</t>
  </si>
  <si>
    <t>732</t>
  </si>
  <si>
    <t>LM-63</t>
  </si>
  <si>
    <t>Classe delle lauree magistrali in Scienze delle pubbliche amministrazioni</t>
  </si>
  <si>
    <t>DIRITTO PER L'INNOVAZIONE DI IMPRESE E PUBBLICHE AMMINISTRAZIONI</t>
  </si>
  <si>
    <t>809</t>
  </si>
  <si>
    <t>LM-90</t>
  </si>
  <si>
    <t>Classe delle lauree magistrali in Studi europei</t>
  </si>
  <si>
    <t>CITTADINANZA, ISTITUZIONI E POLITICHE EUROPEE</t>
  </si>
  <si>
    <t>828</t>
  </si>
  <si>
    <t>LMG/01</t>
  </si>
  <si>
    <t>Classe delle lauree magistrali in giurisprudenza</t>
  </si>
  <si>
    <t>GIURISPRUDENZA</t>
  </si>
  <si>
    <t>337</t>
  </si>
  <si>
    <t>DIUM - DIPARTIMENTO DI STUDI UMANISTICI E DEL PATRIMONIO CULTURALE</t>
  </si>
  <si>
    <t>L-1</t>
  </si>
  <si>
    <t>Beni culturali</t>
  </si>
  <si>
    <t>BENI CULTURALI</t>
  </si>
  <si>
    <t>805</t>
  </si>
  <si>
    <t>CONSERVAZIONE DEI BENI CULTURALI</t>
  </si>
  <si>
    <t>711</t>
  </si>
  <si>
    <t>L-10</t>
  </si>
  <si>
    <t>Lettere</t>
  </si>
  <si>
    <t>LETTERE</t>
  </si>
  <si>
    <t>715</t>
  </si>
  <si>
    <t>L-15</t>
  </si>
  <si>
    <t>Scienze del turismo</t>
  </si>
  <si>
    <t>SCIENZE E TECNICHE DEL TURISMO CULTURALE</t>
  </si>
  <si>
    <t>712</t>
  </si>
  <si>
    <t>L-3</t>
  </si>
  <si>
    <t>Discipline delle arti figurative, della musica, dello spettacolo e della moda</t>
  </si>
  <si>
    <t>DAMS - DISCIPLINE DELL'AUDIOVISIVO, DEI MEDIA E DELLO SPETTACOLO</t>
  </si>
  <si>
    <t>806</t>
  </si>
  <si>
    <t>DAMS - DISCIPLINE DELLE ARTI, DELLA MUSICA E DELLO SPETTACOLO</t>
  </si>
  <si>
    <t>797</t>
  </si>
  <si>
    <t>L-5</t>
  </si>
  <si>
    <t>Filosofia</t>
  </si>
  <si>
    <t>FILOSOFIA E TRASFORMAZIONE DIGITALE</t>
  </si>
  <si>
    <t>825</t>
  </si>
  <si>
    <t>LM-14</t>
  </si>
  <si>
    <t>Classe delle lauree magistrali in Filologia moderna</t>
  </si>
  <si>
    <t>ITALIANISTICA</t>
  </si>
  <si>
    <t>758</t>
  </si>
  <si>
    <t>LM-15,LM-2</t>
  </si>
  <si>
    <t>Filologia, letterature e storia dell'antichita' &amp; Archeologia</t>
  </si>
  <si>
    <t>ARCHEOLOGIA E CULTURE DELL'ANTICHITA'</t>
  </si>
  <si>
    <t>821</t>
  </si>
  <si>
    <t>SCIENZE DELL'ANTICHITÀ: ARCHEOLOGIA, STORIA, LETTERATURE</t>
  </si>
  <si>
    <t>737</t>
  </si>
  <si>
    <t>LM-49</t>
  </si>
  <si>
    <t>Classe delle lauree magistrali in Progettazione e gestione dei sistemi turistici</t>
  </si>
  <si>
    <t>GESTIONE DEL TURISMO CULTURALE E DEGLI EVENTI</t>
  </si>
  <si>
    <t>802</t>
  </si>
  <si>
    <t>LM-65</t>
  </si>
  <si>
    <t>Scienze dello spettacolo e produzione multimediale</t>
  </si>
  <si>
    <t>SCIENZE DEL PATRIMONIO AUDIOVISIVO E DELL'EDUCAZIONE AI MEDIA</t>
  </si>
  <si>
    <t>814</t>
  </si>
  <si>
    <t>822</t>
  </si>
  <si>
    <t>LM-78</t>
  </si>
  <si>
    <t>Scienze filosofiche</t>
  </si>
  <si>
    <t>FILOSOFIA</t>
  </si>
  <si>
    <t>789</t>
  </si>
  <si>
    <t>LM-89</t>
  </si>
  <si>
    <t>Storia dell'arte</t>
  </si>
  <si>
    <t>STORIA DELL'ARTE</t>
  </si>
  <si>
    <t>820</t>
  </si>
  <si>
    <t>STORIA DELL'ARTE E CONSERVAZIONE DEI BENI STORICO-ARTISTICI</t>
  </si>
  <si>
    <t>793</t>
  </si>
  <si>
    <t>DMED - DIPARTIMENTO DI MEDICINA</t>
  </si>
  <si>
    <t>L-2</t>
  </si>
  <si>
    <t>Classe delle lauree in Biotecnologie</t>
  </si>
  <si>
    <t>BIOTECNOLOGIE</t>
  </si>
  <si>
    <t>760</t>
  </si>
  <si>
    <t>L-22</t>
  </si>
  <si>
    <t>Scienze delle attivita' motorie e sportive</t>
  </si>
  <si>
    <t>SCIENZE MOTORIE</t>
  </si>
  <si>
    <t>705</t>
  </si>
  <si>
    <t>L/SNT1</t>
  </si>
  <si>
    <t>Classe delle lauree in Professioni sanitarie, infermieristiche e professione sanitaria ostetrica</t>
  </si>
  <si>
    <t>INFERMIERISTICA (ABILITANTE ALLA PROFESSIONE SANITARIA DI INFERMIERE) PORDENONE</t>
  </si>
  <si>
    <t>782</t>
  </si>
  <si>
    <t>INFERMIERISTICA (ABILITANTE ALLA PROFESSIONE SANITARIA DI INFERMIERE) UDINE</t>
  </si>
  <si>
    <t>771</t>
  </si>
  <si>
    <t>OSTETRICIA (ABILITANTE ALLA PROFESSIONE SANITARIA DI OSTETRICA/O)</t>
  </si>
  <si>
    <t>798</t>
  </si>
  <si>
    <t>L/SNT2</t>
  </si>
  <si>
    <t>Classe delle lauree in Professioni sanitarie della riabilitazione</t>
  </si>
  <si>
    <t>EDUCAZIONE PROFESSIONALE (ABILITANTE ALLA PROFESSIONE SANITARIA DI EDUCATORE PROFESSIONALE)</t>
  </si>
  <si>
    <t>773</t>
  </si>
  <si>
    <t>FISIOTERAPIA (ABILITANTE ALLA PROFESSIONE SANITARIA DI FISIOTERAPISTA)</t>
  </si>
  <si>
    <t>774</t>
  </si>
  <si>
    <t>L/SNT3</t>
  </si>
  <si>
    <t>Classe delle lauree in Professioni sanitarie tecniche</t>
  </si>
  <si>
    <t>TECNICHE DI LABORATORIO BIOMEDICO (ABILITANTE ALLA PROFESSIONE SANITARIA DI TECNICO DI LABORATORIO BIOMEDICO)</t>
  </si>
  <si>
    <t>796</t>
  </si>
  <si>
    <t>TECNICHE DI RADIOLOGIA MEDICA, PER IMMAGINI E RADIOTERAPIA (ABILITANTE ALLA PROFESSIONE SANITARIA DI TECNICO DI RADIOLOGIA MEDICA)</t>
  </si>
  <si>
    <t>795</t>
  </si>
  <si>
    <t>L/SNT4</t>
  </si>
  <si>
    <t>Classe delle lauree in Professioni sanitarie della prevenzione</t>
  </si>
  <si>
    <t>TECNICHE DELLA PREVENZIONE NELL'AMBIENTE E NEI LUOGHI DI LAVORO (ABILITANTE ALLA PROFESSIONE SANITARIA DI TECNICO DELLA PREVENZIONE NELL'AMBIENTE E NEI LUOGHI DI LAVORO)</t>
  </si>
  <si>
    <t>778</t>
  </si>
  <si>
    <t>LM-41</t>
  </si>
  <si>
    <t>Classe delle lauree magistrali in Medicina e chirurgia</t>
  </si>
  <si>
    <t>LM6</t>
  </si>
  <si>
    <t>MEDICINA E CHIRURGIA</t>
  </si>
  <si>
    <t>759</t>
  </si>
  <si>
    <t>LM-67</t>
  </si>
  <si>
    <t>Classe delle lauree magistrali in Scienze e tecniche delle attività motorie preventive e adattate</t>
  </si>
  <si>
    <t>SCIENZE E TECNICHE DELLE ATTIVITÀ MOTORIE PREVENTIVE E ADATTATE</t>
  </si>
  <si>
    <t>824</t>
  </si>
  <si>
    <t>LM-68</t>
  </si>
  <si>
    <t>Scienze e tecniche dello sport</t>
  </si>
  <si>
    <t>SCIENZA DELLO SPORT</t>
  </si>
  <si>
    <t>706</t>
  </si>
  <si>
    <t>LM/SNT1</t>
  </si>
  <si>
    <t>Classe delle lauree magistrali in Scienze infermieristiche e ostetriche</t>
  </si>
  <si>
    <t>SCIENZE INFERMIERISTICHE E OSTETRICHE</t>
  </si>
  <si>
    <t>823</t>
  </si>
  <si>
    <t>DMIF - DIPARTIMENTO DI SCIENZE MATEMATICHE, INFORMATICHE E FISICHE</t>
  </si>
  <si>
    <t>SCIENZE E TECNOLOGIE MULTIMEDIALI</t>
  </si>
  <si>
    <t>717</t>
  </si>
  <si>
    <t>L-20,31</t>
  </si>
  <si>
    <t>Classe delle lauree in Scienze della comunicazione &amp; Classe delle lauree in Scienze e tecnologie informatiche</t>
  </si>
  <si>
    <t>791</t>
  </si>
  <si>
    <t>L-31</t>
  </si>
  <si>
    <t>Scienze e tecnologie informatiche</t>
  </si>
  <si>
    <t>INFORMATICA</t>
  </si>
  <si>
    <t>725</t>
  </si>
  <si>
    <t>INTERNET OF THINGS, BIG DATA &amp; WEB</t>
  </si>
  <si>
    <t>804</t>
  </si>
  <si>
    <t>INTERNET OF THINGS, BIG DATA, MACHINE LEARNING</t>
  </si>
  <si>
    <t>819</t>
  </si>
  <si>
    <t>TECNOLOGIE WEB E MULTIMEDIALI</t>
  </si>
  <si>
    <t>726</t>
  </si>
  <si>
    <t>L-35</t>
  </si>
  <si>
    <t>Scienze matematiche</t>
  </si>
  <si>
    <t>MATEMATICA</t>
  </si>
  <si>
    <t>727</t>
  </si>
  <si>
    <t>LM-18</t>
  </si>
  <si>
    <t>Classe delle lauree magistrali in Informatica</t>
  </si>
  <si>
    <t>ARTIFICIAL INTELLIGENCE &amp; CYBERSECURITY</t>
  </si>
  <si>
    <t>818</t>
  </si>
  <si>
    <t>COMPUTER SCIENCE</t>
  </si>
  <si>
    <t>807</t>
  </si>
  <si>
    <t>766</t>
  </si>
  <si>
    <t>LM-18,19</t>
  </si>
  <si>
    <t>Classe delle lauree magistrali in Informatica &amp; Informazione e sistemi editoriali</t>
  </si>
  <si>
    <t>COMUNICAZIONE MULTIMEDIALE E TECNOLOGIE DELL'INFORMAZIONE</t>
  </si>
  <si>
    <t>765</t>
  </si>
  <si>
    <t>LM-40</t>
  </si>
  <si>
    <t>Classe delle lauree magistrali in Matematica</t>
  </si>
  <si>
    <t>767</t>
  </si>
  <si>
    <t>DPIA - DIPARTIMENTO POLITECNICO DI INGEGNERIA E ARCHITETTURA</t>
  </si>
  <si>
    <t>L-17</t>
  </si>
  <si>
    <t>Scienze dell'architettura</t>
  </si>
  <si>
    <t>SCIENZE DELL'ARCHITETTURA</t>
  </si>
  <si>
    <t>733</t>
  </si>
  <si>
    <t>L-23</t>
  </si>
  <si>
    <t>Classe delle lauree in Scienze e tecniche dell'edilizia</t>
  </si>
  <si>
    <t>TECNICHE DELL'EDILIZIA E DEL TERRITORIO</t>
  </si>
  <si>
    <t>810</t>
  </si>
  <si>
    <t>L-7</t>
  </si>
  <si>
    <t>Classe delle lauree in Ingegneria civile e ambientale</t>
  </si>
  <si>
    <t>INGEGNERIA CIVILE</t>
  </si>
  <si>
    <t>748</t>
  </si>
  <si>
    <t>INGEGNERIA CIVILE E AMBIENTALE</t>
  </si>
  <si>
    <t>813</t>
  </si>
  <si>
    <t>L-8</t>
  </si>
  <si>
    <t>Classe delle lauree in Ingegneria dell'informazione</t>
  </si>
  <si>
    <t>INGEGNERIA ELETTRONICA</t>
  </si>
  <si>
    <t>749</t>
  </si>
  <si>
    <t>L-8,L-9</t>
  </si>
  <si>
    <t>Classe delle lauree in Ingegneria dell'informazione &amp;Ingegneria industriale</t>
  </si>
  <si>
    <t>INGEGNERIA GESTIONALE</t>
  </si>
  <si>
    <t>750</t>
  </si>
  <si>
    <t>L-9</t>
  </si>
  <si>
    <t>Classe delle lauree in Ingegneria industriale</t>
  </si>
  <si>
    <t xml:space="preserve">INGEGNERIA INDUSTRIALE PER LA SOSTENIBILITA' AMBIENTALE </t>
  </si>
  <si>
    <t>817</t>
  </si>
  <si>
    <t>INGEGNERIA MECCANICA</t>
  </si>
  <si>
    <t>751</t>
  </si>
  <si>
    <t>L-P01</t>
  </si>
  <si>
    <t>Professioni tecniche per l'edilizia e il territorio</t>
  </si>
  <si>
    <t>826</t>
  </si>
  <si>
    <t>LM-22</t>
  </si>
  <si>
    <t>Classe delle lauree magistrali in Ingegneria chimica</t>
  </si>
  <si>
    <t>INGEGNERIA PER L'AMBIENTE E L'ENERGIA</t>
  </si>
  <si>
    <t>753</t>
  </si>
  <si>
    <t>LM-23</t>
  </si>
  <si>
    <t>Classe delle lauree magistrali in Ingegneria civile</t>
  </si>
  <si>
    <t>752</t>
  </si>
  <si>
    <t>LM-29</t>
  </si>
  <si>
    <t>Classe delle lauree magistrali in Ingegneria elettronica</t>
  </si>
  <si>
    <t>755</t>
  </si>
  <si>
    <t>LM-31</t>
  </si>
  <si>
    <t>Classe delle lauree magistrali in Ingegneria gestionale</t>
  </si>
  <si>
    <t>756</t>
  </si>
  <si>
    <t>LM-31,33</t>
  </si>
  <si>
    <t>Classe delle lauree magistrali in Ingegneria gestionale &amp; Classe delle lauree magistrali in Ingegneria meccanica</t>
  </si>
  <si>
    <t>INDUSTRIAL ENGINEERING FOR SUSTAINABLE MANUFACTURING</t>
  </si>
  <si>
    <t>829</t>
  </si>
  <si>
    <t>LM-33</t>
  </si>
  <si>
    <t>Classe delle lauree magistrali in Ingegneria meccanica</t>
  </si>
  <si>
    <t>757</t>
  </si>
  <si>
    <t>LM-35</t>
  </si>
  <si>
    <t>Classe delle lauree magistrali in Ingegneria per l'ambiente e il territorio</t>
  </si>
  <si>
    <t>INGEGNERIA PER L'AMBIENTE E IL TERRITORIO</t>
  </si>
  <si>
    <t>754</t>
  </si>
  <si>
    <t xml:space="preserve">INGEGNERIA PER L'AMBIENTE, IL TERRITORIO E LA PROTEZIONE CIVILE </t>
  </si>
  <si>
    <t>816</t>
  </si>
  <si>
    <t>LM-4</t>
  </si>
  <si>
    <t>Architettura e ingegneria edile-architettura</t>
  </si>
  <si>
    <t>ARCHITETTURA</t>
  </si>
  <si>
    <t>734</t>
  </si>
  <si>
    <t>Dipartimenti</t>
  </si>
  <si>
    <t>Classe</t>
  </si>
  <si>
    <t>Tipo Corso</t>
  </si>
  <si>
    <t>Cod corso</t>
  </si>
  <si>
    <t>N°
Esami</t>
  </si>
  <si>
    <t>Distribuzione dei voti degli esami sostenuti e media dei voti per corso di studio - anni accademici dal 2020-21 al 2023-24</t>
  </si>
  <si>
    <t>Fonte: Elaborazioni DIPC su dati Data Warehouse di Ateneo - estrazione del 10/02/2025</t>
  </si>
  <si>
    <t>ex-ECTS system</t>
  </si>
  <si>
    <t>A</t>
  </si>
  <si>
    <t>Totale esami</t>
  </si>
  <si>
    <t>MEDIA DEI VOTI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</si>
</sst>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"/>
    <numFmt numFmtId="165" formatCode="0.0%"/>
    <numFmt numFmtId="166" formatCode="0.0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8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79998168889431442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auto="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auto="1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/>
      <bottom style="thin">
        <color theme="2" tint="-9.9948118533890809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Border="1"/>
    <xf numFmtId="0" fontId="4" fillId="2" borderId="5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center" vertical="center"/>
    </xf>
    <xf numFmtId="165" fontId="4" fillId="7" borderId="5" xfId="1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4" fillId="0" borderId="5" xfId="1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right" vertical="center"/>
    </xf>
    <xf numFmtId="166" fontId="2" fillId="0" borderId="6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164" fontId="4" fillId="2" borderId="8" xfId="0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right" vertic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7" borderId="8" xfId="1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right" vertical="center"/>
    </xf>
    <xf numFmtId="166" fontId="2" fillId="2" borderId="9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horizontal="right" vertical="center"/>
    </xf>
    <xf numFmtId="165" fontId="4" fillId="2" borderId="12" xfId="0" applyNumberFormat="1" applyFont="1" applyFill="1" applyBorder="1" applyAlignment="1">
      <alignment horizontal="right" vertical="center"/>
    </xf>
    <xf numFmtId="165" fontId="4" fillId="2" borderId="12" xfId="1" applyNumberFormat="1" applyFont="1" applyFill="1" applyBorder="1" applyAlignment="1">
      <alignment horizontal="center" vertical="center"/>
    </xf>
    <xf numFmtId="165" fontId="4" fillId="7" borderId="12" xfId="1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BO102"/>
  <sheetViews>
    <sheetView showGridLines="0" tabSelected="1" zoomScaleNormal="100" workbookViewId="0">
      <selection activeCell="BJ3" sqref="BJ3"/>
    </sheetView>
  </sheetViews>
  <sheetFormatPr defaultColWidth="8.7265625" defaultRowHeight="12.5" x14ac:dyDescent="0.25"/>
  <cols>
    <col min="1" max="1" width="14.54296875" style="2" customWidth="1"/>
    <col min="2" max="2" width="8.453125" style="2" customWidth="1"/>
    <col min="3" max="3" width="19.453125" style="2" customWidth="1"/>
    <col min="4" max="4" width="6.1796875" style="2" customWidth="1"/>
    <col min="5" max="5" width="13.7265625" style="2" customWidth="1"/>
    <col min="6" max="6" width="5" style="2" customWidth="1"/>
    <col min="7" max="7" width="6" style="2" bestFit="1" customWidth="1"/>
    <col min="8" max="8" width="6.81640625" style="2" bestFit="1" customWidth="1"/>
    <col min="9" max="9" width="6.54296875" style="2" bestFit="1" customWidth="1"/>
    <col min="10" max="10" width="6.54296875" style="2" customWidth="1"/>
    <col min="11" max="11" width="5.453125" style="2" bestFit="1" customWidth="1"/>
    <col min="12" max="12" width="6" style="2" bestFit="1" customWidth="1"/>
    <col min="13" max="13" width="6.54296875" style="2" bestFit="1" customWidth="1"/>
    <col min="14" max="14" width="6.54296875" style="2" customWidth="1"/>
    <col min="15" max="15" width="5.453125" style="2" bestFit="1" customWidth="1"/>
    <col min="16" max="16" width="6.81640625" style="2" bestFit="1" customWidth="1"/>
    <col min="17" max="17" width="6.54296875" style="2" bestFit="1" customWidth="1"/>
    <col min="18" max="18" width="6.54296875" style="2" customWidth="1"/>
    <col min="19" max="19" width="5.453125" style="2" bestFit="1" customWidth="1"/>
    <col min="20" max="20" width="6.81640625" style="2" bestFit="1" customWidth="1"/>
    <col min="21" max="22" width="6.54296875" style="2" customWidth="1"/>
    <col min="23" max="23" width="5.453125" style="2" bestFit="1" customWidth="1"/>
    <col min="24" max="24" width="6.81640625" style="2" bestFit="1" customWidth="1"/>
    <col min="25" max="25" width="6.54296875" style="2" bestFit="1" customWidth="1"/>
    <col min="26" max="26" width="6.54296875" style="2" customWidth="1"/>
    <col min="27" max="27" width="5.453125" style="2" bestFit="1" customWidth="1"/>
    <col min="28" max="28" width="6.81640625" style="2" bestFit="1" customWidth="1"/>
    <col min="29" max="29" width="6.54296875" style="2" bestFit="1" customWidth="1"/>
    <col min="30" max="30" width="6.54296875" style="2" customWidth="1"/>
    <col min="31" max="31" width="5.81640625" style="2" customWidth="1"/>
    <col min="32" max="32" width="7" style="2" customWidth="1"/>
    <col min="33" max="33" width="6.54296875" style="2" bestFit="1" customWidth="1"/>
    <col min="34" max="34" width="6.54296875" style="2" customWidth="1"/>
    <col min="35" max="35" width="6" style="2" bestFit="1" customWidth="1"/>
    <col min="36" max="36" width="6.81640625" style="2" bestFit="1" customWidth="1"/>
    <col min="37" max="37" width="6.54296875" style="2" bestFit="1" customWidth="1"/>
    <col min="38" max="38" width="6.54296875" style="2" customWidth="1"/>
    <col min="39" max="39" width="6" style="2" bestFit="1" customWidth="1"/>
    <col min="40" max="40" width="6.81640625" style="2" bestFit="1" customWidth="1"/>
    <col min="41" max="41" width="6.54296875" style="2" bestFit="1" customWidth="1"/>
    <col min="42" max="42" width="6.54296875" style="2" customWidth="1"/>
    <col min="43" max="43" width="6" style="2" bestFit="1" customWidth="1"/>
    <col min="44" max="44" width="6.81640625" style="2" bestFit="1" customWidth="1"/>
    <col min="45" max="45" width="6.54296875" style="2" bestFit="1" customWidth="1"/>
    <col min="46" max="46" width="6.54296875" style="2" customWidth="1"/>
    <col min="47" max="47" width="6" style="2" bestFit="1" customWidth="1"/>
    <col min="48" max="48" width="7.81640625" style="2" bestFit="1" customWidth="1"/>
    <col min="49" max="49" width="6.54296875" style="2" bestFit="1" customWidth="1"/>
    <col min="50" max="50" width="6.54296875" style="2" customWidth="1"/>
    <col min="51" max="51" width="6" style="2" bestFit="1" customWidth="1"/>
    <col min="52" max="52" width="6.81640625" style="2" bestFit="1" customWidth="1"/>
    <col min="53" max="53" width="6.54296875" style="2" bestFit="1" customWidth="1"/>
    <col min="54" max="54" width="6.54296875" style="2" customWidth="1"/>
    <col min="55" max="55" width="6" style="2" bestFit="1" customWidth="1"/>
    <col min="56" max="56" width="6.81640625" style="2" bestFit="1" customWidth="1"/>
    <col min="57" max="57" width="6.54296875" style="2" bestFit="1" customWidth="1"/>
    <col min="58" max="58" width="6.54296875" style="2" customWidth="1"/>
    <col min="59" max="59" width="7.7265625" style="2" bestFit="1" customWidth="1"/>
    <col min="60" max="60" width="7.54296875" style="2" customWidth="1"/>
    <col min="61" max="16384" width="8.7265625" style="2"/>
  </cols>
  <sheetData>
    <row r="1" spans="1:67" ht="15" x14ac:dyDescent="0.25">
      <c r="A1" s="1" t="s">
        <v>336</v>
      </c>
    </row>
    <row r="2" spans="1:67" x14ac:dyDescent="0.25">
      <c r="A2" s="46" t="s">
        <v>331</v>
      </c>
      <c r="B2" s="48" t="s">
        <v>332</v>
      </c>
      <c r="C2" s="48"/>
      <c r="D2" s="48" t="s">
        <v>333</v>
      </c>
      <c r="E2" s="48" t="s">
        <v>0</v>
      </c>
      <c r="F2" s="48" t="s">
        <v>334</v>
      </c>
      <c r="G2" s="39">
        <v>18</v>
      </c>
      <c r="H2" s="39"/>
      <c r="I2" s="39"/>
      <c r="J2" s="39"/>
      <c r="K2" s="40">
        <v>19</v>
      </c>
      <c r="L2" s="40"/>
      <c r="M2" s="40"/>
      <c r="N2" s="40"/>
      <c r="O2" s="39">
        <v>20</v>
      </c>
      <c r="P2" s="39"/>
      <c r="Q2" s="39"/>
      <c r="R2" s="39"/>
      <c r="S2" s="40">
        <v>21</v>
      </c>
      <c r="T2" s="40"/>
      <c r="U2" s="40"/>
      <c r="V2" s="40"/>
      <c r="W2" s="39">
        <v>22</v>
      </c>
      <c r="X2" s="39"/>
      <c r="Y2" s="39"/>
      <c r="Z2" s="39"/>
      <c r="AA2" s="40">
        <v>23</v>
      </c>
      <c r="AB2" s="40"/>
      <c r="AC2" s="40"/>
      <c r="AD2" s="40"/>
      <c r="AE2" s="39">
        <v>24</v>
      </c>
      <c r="AF2" s="39"/>
      <c r="AG2" s="39"/>
      <c r="AH2" s="39"/>
      <c r="AI2" s="40">
        <v>25</v>
      </c>
      <c r="AJ2" s="40"/>
      <c r="AK2" s="40"/>
      <c r="AL2" s="40"/>
      <c r="AM2" s="39">
        <v>26</v>
      </c>
      <c r="AN2" s="39"/>
      <c r="AO2" s="39"/>
      <c r="AP2" s="39"/>
      <c r="AQ2" s="40">
        <v>27</v>
      </c>
      <c r="AR2" s="40"/>
      <c r="AS2" s="40"/>
      <c r="AT2" s="40"/>
      <c r="AU2" s="39">
        <v>28</v>
      </c>
      <c r="AV2" s="39"/>
      <c r="AW2" s="39"/>
      <c r="AX2" s="39"/>
      <c r="AY2" s="40">
        <v>29</v>
      </c>
      <c r="AZ2" s="40"/>
      <c r="BA2" s="40"/>
      <c r="BB2" s="40"/>
      <c r="BC2" s="39">
        <v>30</v>
      </c>
      <c r="BD2" s="39"/>
      <c r="BE2" s="39"/>
      <c r="BF2" s="39"/>
      <c r="BG2" s="50" t="s">
        <v>340</v>
      </c>
      <c r="BH2" s="52" t="s">
        <v>341</v>
      </c>
      <c r="BJ2" s="45"/>
      <c r="BK2" s="45"/>
      <c r="BL2" s="45"/>
      <c r="BM2" s="45"/>
      <c r="BN2" s="45"/>
      <c r="BO2" s="45"/>
    </row>
    <row r="3" spans="1:67" ht="30" x14ac:dyDescent="0.25">
      <c r="A3" s="47"/>
      <c r="B3" s="49"/>
      <c r="C3" s="49"/>
      <c r="D3" s="49"/>
      <c r="E3" s="49"/>
      <c r="F3" s="49"/>
      <c r="G3" s="35" t="s">
        <v>335</v>
      </c>
      <c r="H3" s="35" t="s">
        <v>1</v>
      </c>
      <c r="I3" s="35" t="s">
        <v>2</v>
      </c>
      <c r="J3" s="35" t="s">
        <v>338</v>
      </c>
      <c r="K3" s="36" t="s">
        <v>335</v>
      </c>
      <c r="L3" s="36" t="s">
        <v>1</v>
      </c>
      <c r="M3" s="36" t="s">
        <v>2</v>
      </c>
      <c r="N3" s="36" t="s">
        <v>338</v>
      </c>
      <c r="O3" s="35" t="s">
        <v>335</v>
      </c>
      <c r="P3" s="35" t="s">
        <v>1</v>
      </c>
      <c r="Q3" s="35" t="s">
        <v>2</v>
      </c>
      <c r="R3" s="35" t="s">
        <v>338</v>
      </c>
      <c r="S3" s="36" t="s">
        <v>335</v>
      </c>
      <c r="T3" s="36" t="s">
        <v>1</v>
      </c>
      <c r="U3" s="36" t="s">
        <v>2</v>
      </c>
      <c r="V3" s="36" t="s">
        <v>338</v>
      </c>
      <c r="W3" s="35" t="s">
        <v>335</v>
      </c>
      <c r="X3" s="35" t="s">
        <v>1</v>
      </c>
      <c r="Y3" s="35" t="s">
        <v>2</v>
      </c>
      <c r="Z3" s="35" t="s">
        <v>338</v>
      </c>
      <c r="AA3" s="36" t="s">
        <v>335</v>
      </c>
      <c r="AB3" s="36" t="s">
        <v>1</v>
      </c>
      <c r="AC3" s="36" t="s">
        <v>2</v>
      </c>
      <c r="AD3" s="36" t="s">
        <v>338</v>
      </c>
      <c r="AE3" s="35" t="s">
        <v>335</v>
      </c>
      <c r="AF3" s="35" t="s">
        <v>1</v>
      </c>
      <c r="AG3" s="35" t="s">
        <v>2</v>
      </c>
      <c r="AH3" s="35" t="s">
        <v>338</v>
      </c>
      <c r="AI3" s="36" t="s">
        <v>335</v>
      </c>
      <c r="AJ3" s="36" t="s">
        <v>1</v>
      </c>
      <c r="AK3" s="36" t="s">
        <v>2</v>
      </c>
      <c r="AL3" s="36" t="s">
        <v>338</v>
      </c>
      <c r="AM3" s="35" t="s">
        <v>335</v>
      </c>
      <c r="AN3" s="35" t="s">
        <v>1</v>
      </c>
      <c r="AO3" s="35" t="s">
        <v>2</v>
      </c>
      <c r="AP3" s="35" t="s">
        <v>338</v>
      </c>
      <c r="AQ3" s="36" t="s">
        <v>335</v>
      </c>
      <c r="AR3" s="36" t="s">
        <v>1</v>
      </c>
      <c r="AS3" s="36" t="s">
        <v>2</v>
      </c>
      <c r="AT3" s="36" t="s">
        <v>338</v>
      </c>
      <c r="AU3" s="35" t="s">
        <v>335</v>
      </c>
      <c r="AV3" s="35" t="s">
        <v>1</v>
      </c>
      <c r="AW3" s="35" t="s">
        <v>2</v>
      </c>
      <c r="AX3" s="35" t="s">
        <v>338</v>
      </c>
      <c r="AY3" s="36" t="s">
        <v>335</v>
      </c>
      <c r="AZ3" s="36" t="s">
        <v>1</v>
      </c>
      <c r="BA3" s="36" t="s">
        <v>2</v>
      </c>
      <c r="BB3" s="36" t="s">
        <v>338</v>
      </c>
      <c r="BC3" s="35" t="s">
        <v>335</v>
      </c>
      <c r="BD3" s="35" t="s">
        <v>1</v>
      </c>
      <c r="BE3" s="35" t="s">
        <v>2</v>
      </c>
      <c r="BF3" s="35" t="s">
        <v>338</v>
      </c>
      <c r="BG3" s="51"/>
      <c r="BH3" s="53"/>
      <c r="BJ3" s="26"/>
      <c r="BK3" s="26"/>
      <c r="BL3" s="26"/>
      <c r="BM3" s="27"/>
      <c r="BN3" s="27"/>
      <c r="BO3" s="27"/>
    </row>
    <row r="4" spans="1:67" ht="12.65" customHeight="1" x14ac:dyDescent="0.25">
      <c r="A4" s="43" t="s">
        <v>3</v>
      </c>
      <c r="B4" s="44" t="s">
        <v>4</v>
      </c>
      <c r="C4" s="44" t="s">
        <v>5</v>
      </c>
      <c r="D4" s="44" t="s">
        <v>6</v>
      </c>
      <c r="E4" s="28" t="s">
        <v>7</v>
      </c>
      <c r="F4" s="28" t="s">
        <v>8</v>
      </c>
      <c r="G4" s="29">
        <v>189</v>
      </c>
      <c r="H4" s="30">
        <v>5.8315334773218097E-2</v>
      </c>
      <c r="I4" s="31">
        <f>M4+H4</f>
        <v>0.99999999999999956</v>
      </c>
      <c r="J4" s="32" t="str">
        <f>+IF(I4&lt;0.1,"A",IF(AND(I4&gt;0.1,I4&lt;=0.35),"B",IF(AND(I4&gt;0.35,I4&lt;=0.65),"C",IF(AND(I4&gt;0.65,I4&lt;=0.9),"D","E"))))</f>
        <v>E</v>
      </c>
      <c r="K4" s="29">
        <v>100</v>
      </c>
      <c r="L4" s="30">
        <v>3.08546744831842E-2</v>
      </c>
      <c r="M4" s="31">
        <f>Q4+L4</f>
        <v>0.94168466522678151</v>
      </c>
      <c r="N4" s="32" t="str">
        <f>+IF(M4&lt;0.1,"A",IF(AND(M4&gt;0.1,M4&lt;=0.35),"B",IF(AND(M4&gt;0.35,M4&lt;=0.65),"C",IF(AND(M4&gt;0.65,M4&lt;=0.9),"D","E"))))</f>
        <v>E</v>
      </c>
      <c r="O4" s="29">
        <v>162</v>
      </c>
      <c r="P4" s="30">
        <v>4.9984572662758402E-2</v>
      </c>
      <c r="Q4" s="31">
        <f>U4+P4</f>
        <v>0.91082999074359727</v>
      </c>
      <c r="R4" s="32" t="str">
        <f>+IF(Q4&lt;0.1,"A",IF(AND(Q4&gt;0.1,Q4&lt;=0.35),"B",IF(AND(Q4&gt;0.35,Q4&lt;=0.65),"C",IF(AND(Q4&gt;0.65,Q4&lt;=0.9),"D","E"))))</f>
        <v>E</v>
      </c>
      <c r="S4" s="29">
        <v>156</v>
      </c>
      <c r="T4" s="30">
        <v>4.8133292193767399E-2</v>
      </c>
      <c r="U4" s="31">
        <f>Y4+T4</f>
        <v>0.86084541808083892</v>
      </c>
      <c r="V4" s="32" t="str">
        <f>+IF(U4&lt;0.1,"A",IF(AND(U4&gt;0.1,U4&lt;=0.35),"B",IF(AND(U4&gt;0.35,U4&lt;=0.65),"C",IF(AND(U4&gt;0.65,U4&lt;=0.9),"D","E"))))</f>
        <v>D</v>
      </c>
      <c r="W4" s="29">
        <v>203</v>
      </c>
      <c r="X4" s="30">
        <v>6.2634989200863897E-2</v>
      </c>
      <c r="Y4" s="31">
        <f>AC4+X4</f>
        <v>0.81271212588707153</v>
      </c>
      <c r="Z4" s="32" t="str">
        <f>+IF(Y4&lt;0.1,"A",IF(AND(Y4&gt;0.1,Y4&lt;=0.35),"B",IF(AND(Y4&gt;0.35,Y4&lt;=0.65),"C",IF(AND(Y4&gt;0.65,Y4&lt;=0.9),"D","E"))))</f>
        <v>D</v>
      </c>
      <c r="AA4" s="29">
        <v>220</v>
      </c>
      <c r="AB4" s="30">
        <v>6.7880283863005306E-2</v>
      </c>
      <c r="AC4" s="31">
        <f>AG4+AB4</f>
        <v>0.75007713668620768</v>
      </c>
      <c r="AD4" s="32" t="str">
        <f>+IF(AC4&lt;0.1,"A",IF(AND(AC4&gt;0.1,AC4&lt;=0.35),"B",IF(AND(AC4&gt;0.35,AC4&lt;=0.65),"C",IF(AND(AC4&gt;0.65,AC4&lt;=0.9),"D","E"))))</f>
        <v>D</v>
      </c>
      <c r="AE4" s="29">
        <v>316</v>
      </c>
      <c r="AF4" s="30">
        <v>9.7500771366862096E-2</v>
      </c>
      <c r="AG4" s="31">
        <f>AK4+AF4</f>
        <v>0.68219685282320242</v>
      </c>
      <c r="AH4" s="32" t="str">
        <f>+IF(AG4&lt;0.1,"A",IF(AND(AG4&gt;0.1,AG4&lt;=0.35),"B",IF(AND(AG4&gt;0.35,AG4&lt;=0.65),"C",IF(AND(AG4&gt;0.65,AG4&lt;=0.9),"D","E"))))</f>
        <v>D</v>
      </c>
      <c r="AI4" s="29">
        <v>265</v>
      </c>
      <c r="AJ4" s="30">
        <v>8.1764887380438106E-2</v>
      </c>
      <c r="AK4" s="31">
        <f>AO4+AJ4</f>
        <v>0.58469608145634033</v>
      </c>
      <c r="AL4" s="32" t="str">
        <f>+IF(AK4&lt;0.1,"A",IF(AND(AK4&gt;0.1,AK4&lt;=0.35),"B",IF(AND(AK4&gt;0.35,AK4&lt;=0.65),"C",IF(AND(AK4&gt;0.65,AK4&lt;=0.9),"D","E"))))</f>
        <v>C</v>
      </c>
      <c r="AM4" s="29">
        <v>284</v>
      </c>
      <c r="AN4" s="30">
        <v>8.7627275532243101E-2</v>
      </c>
      <c r="AO4" s="31">
        <f>AS4+AN4</f>
        <v>0.50293119407590225</v>
      </c>
      <c r="AP4" s="32" t="str">
        <f>+IF(AO4&lt;0.1,"A",IF(AND(AO4&gt;0.1,AO4&lt;=0.35),"B",IF(AND(AO4&gt;0.35,AO4&lt;=0.65),"C",IF(AND(AO4&gt;0.65,AO4&lt;=0.9),"D","E"))))</f>
        <v>C</v>
      </c>
      <c r="AQ4" s="29">
        <v>346</v>
      </c>
      <c r="AR4" s="30">
        <v>0.106757173711817</v>
      </c>
      <c r="AS4" s="31">
        <f>AW4+AR4</f>
        <v>0.41530391854365911</v>
      </c>
      <c r="AT4" s="32" t="str">
        <f>+IF(AS4&lt;0.1,"A",IF(AND(AS4&gt;0.1,AS4&lt;=0.35),"B",IF(AND(AS4&gt;0.35,AS4&lt;=0.65),"C",IF(OR(AND(AS4&gt;0.65,AS4&lt;=0.9),AX4="C"),"D","E"))))</f>
        <v>C</v>
      </c>
      <c r="AU4" s="29">
        <v>342</v>
      </c>
      <c r="AV4" s="30">
        <v>0.10552298673249</v>
      </c>
      <c r="AW4" s="31">
        <f>BA4+AV4</f>
        <v>0.30854674483184208</v>
      </c>
      <c r="AX4" s="32" t="str">
        <f>+IF(AW4&lt;=0.1,"A",IF(AND(AW4&gt;0.1,AW4&lt;=0.35),"B",IF(OR(AND(AW4&gt;0.35,AW4&lt;=0.65),BB4="B"),"C",IF(AND(AW4&gt;0.65,AW4&lt;=0.9),"D","E"))))</f>
        <v>B</v>
      </c>
      <c r="AY4" s="29">
        <v>132</v>
      </c>
      <c r="AZ4" s="30">
        <v>4.0728170317803097E-2</v>
      </c>
      <c r="BA4" s="31">
        <f>BE4+AZ4</f>
        <v>0.20302375809935211</v>
      </c>
      <c r="BB4" s="32" t="str">
        <f>+IF(BA4&lt;=0.1,"A",IF(OR(AND(BA4&gt;0.1,BA4&lt;=0.35),BF4="A"),"B",IF(AND(BA4&gt;0.35,BA4&lt;=0.65),"C",IF(AND(BA4&gt;0.65,BA4&lt;=0.9),"D","E"))))</f>
        <v>B</v>
      </c>
      <c r="BC4" s="29">
        <v>526</v>
      </c>
      <c r="BD4" s="30">
        <v>0.16229558778154901</v>
      </c>
      <c r="BE4" s="31">
        <f>BI4+BD4</f>
        <v>0.16229558778154901</v>
      </c>
      <c r="BF4" s="32" t="s">
        <v>339</v>
      </c>
      <c r="BG4" s="33">
        <v>3241</v>
      </c>
      <c r="BH4" s="34">
        <f>(G4*18+K4*19+O4*20+S4*21+W4*22+AA4*23+AE4*24+AI4*25+AM4*26+AQ4*27+AU4*28+AY4*29+BC4*30)/(G4+K4+O4+S4+W4+AA4+AE4+AI4+AM4+AQ4+AU4+AY4+BC4)</f>
        <v>25.135143474236347</v>
      </c>
      <c r="BJ4" s="3"/>
      <c r="BK4" s="3"/>
      <c r="BL4" s="3"/>
      <c r="BM4" s="3"/>
      <c r="BN4" s="3"/>
      <c r="BO4" s="3"/>
    </row>
    <row r="5" spans="1:67" ht="20" x14ac:dyDescent="0.25">
      <c r="A5" s="41"/>
      <c r="B5" s="38"/>
      <c r="C5" s="38"/>
      <c r="D5" s="38"/>
      <c r="E5" s="6" t="s">
        <v>9</v>
      </c>
      <c r="F5" s="6" t="s">
        <v>10</v>
      </c>
      <c r="G5" s="7">
        <v>4</v>
      </c>
      <c r="H5" s="8">
        <v>3.1007751937984499E-2</v>
      </c>
      <c r="I5" s="9">
        <f>M5+H5</f>
        <v>0.99999999999999944</v>
      </c>
      <c r="J5" s="10" t="str">
        <f t="shared" ref="J5:J64" si="0">+IF(I5&lt;0.1,"A",IF(AND(I5&gt;0.1,I5&lt;=0.35),"B",IF(AND(I5&gt;0.35,I5&lt;=0.65),"C",IF(AND(I5&gt;0.65,I5&lt;=0.9),"D","E"))))</f>
        <v>E</v>
      </c>
      <c r="K5" s="7">
        <v>3</v>
      </c>
      <c r="L5" s="8">
        <v>2.32558139534884E-2</v>
      </c>
      <c r="M5" s="9">
        <f>Q5+L5</f>
        <v>0.96899224806201489</v>
      </c>
      <c r="N5" s="10" t="str">
        <f t="shared" ref="N5:N64" si="1">+IF(M5&lt;0.1,"A",IF(AND(M5&gt;0.1,M5&lt;=0.35),"B",IF(AND(M5&gt;0.35,M5&lt;=0.65),"C",IF(AND(M5&gt;0.65,M5&lt;=0.9),"D","E"))))</f>
        <v>E</v>
      </c>
      <c r="O5" s="7">
        <v>6</v>
      </c>
      <c r="P5" s="8">
        <v>4.6511627906976702E-2</v>
      </c>
      <c r="Q5" s="9">
        <f>U5+P5</f>
        <v>0.94573643410852648</v>
      </c>
      <c r="R5" s="10" t="str">
        <f t="shared" ref="R5:R64" si="2">+IF(Q5&lt;0.1,"A",IF(AND(Q5&gt;0.1,Q5&lt;=0.35),"B",IF(AND(Q5&gt;0.35,Q5&lt;=0.65),"C",IF(AND(Q5&gt;0.65,Q5&lt;=0.9),"D","E"))))</f>
        <v>E</v>
      </c>
      <c r="S5" s="7">
        <v>2</v>
      </c>
      <c r="T5" s="8">
        <v>1.5503875968992199E-2</v>
      </c>
      <c r="U5" s="9">
        <f>Y5+T5</f>
        <v>0.89922480620154976</v>
      </c>
      <c r="V5" s="10" t="str">
        <f t="shared" ref="V5:V64" si="3">+IF(U5&lt;0.1,"A",IF(AND(U5&gt;0.1,U5&lt;=0.35),"B",IF(AND(U5&gt;0.35,U5&lt;=0.65),"C",IF(AND(U5&gt;0.65,U5&lt;=0.9),"D","E"))))</f>
        <v>D</v>
      </c>
      <c r="W5" s="7">
        <v>11</v>
      </c>
      <c r="X5" s="8">
        <v>8.5271317829457405E-2</v>
      </c>
      <c r="Y5" s="9">
        <f>AC5+X5</f>
        <v>0.8837209302325576</v>
      </c>
      <c r="Z5" s="10" t="str">
        <f t="shared" ref="Z5:Z64" si="4">+IF(Y5&lt;0.1,"A",IF(AND(Y5&gt;0.1,Y5&lt;=0.35),"B",IF(AND(Y5&gt;0.35,Y5&lt;=0.65),"C",IF(AND(Y5&gt;0.65,Y5&lt;=0.9),"D","E"))))</f>
        <v>D</v>
      </c>
      <c r="AA5" s="7">
        <v>12</v>
      </c>
      <c r="AB5" s="8">
        <v>9.3023255813953501E-2</v>
      </c>
      <c r="AC5" s="9">
        <f>AG5+AB5</f>
        <v>0.7984496124031002</v>
      </c>
      <c r="AD5" s="10" t="str">
        <f t="shared" ref="AD5:AD64" si="5">+IF(AC5&lt;0.1,"A",IF(AND(AC5&gt;0.1,AC5&lt;=0.35),"B",IF(AND(AC5&gt;0.35,AC5&lt;=0.65),"C",IF(AND(AC5&gt;0.65,AC5&lt;=0.9),"D","E"))))</f>
        <v>D</v>
      </c>
      <c r="AE5" s="7">
        <v>18</v>
      </c>
      <c r="AF5" s="8">
        <v>0.13953488372093001</v>
      </c>
      <c r="AG5" s="9">
        <f>AK5+AF5</f>
        <v>0.70542635658914665</v>
      </c>
      <c r="AH5" s="10" t="str">
        <f t="shared" ref="AH5:AH64" si="6">+IF(AG5&lt;0.1,"A",IF(AND(AG5&gt;0.1,AG5&lt;=0.35),"B",IF(AND(AG5&gt;0.35,AG5&lt;=0.65),"C",IF(AND(AG5&gt;0.65,AG5&lt;=0.9),"D","E"))))</f>
        <v>D</v>
      </c>
      <c r="AI5" s="7">
        <v>17</v>
      </c>
      <c r="AJ5" s="8">
        <v>0.13178294573643401</v>
      </c>
      <c r="AK5" s="9">
        <f>AO5+AJ5</f>
        <v>0.56589147286821662</v>
      </c>
      <c r="AL5" s="10" t="str">
        <f t="shared" ref="AL5:AL64" si="7">+IF(AK5&lt;0.1,"A",IF(AND(AK5&gt;0.1,AK5&lt;=0.35),"B",IF(AND(AK5&gt;0.35,AK5&lt;=0.65),"C",IF(AND(AK5&gt;0.65,AK5&lt;=0.9),"D","E"))))</f>
        <v>C</v>
      </c>
      <c r="AM5" s="7">
        <v>8</v>
      </c>
      <c r="AN5" s="8">
        <v>6.2015503875968998E-2</v>
      </c>
      <c r="AO5" s="9">
        <f>AS5+AN5</f>
        <v>0.43410852713178261</v>
      </c>
      <c r="AP5" s="10" t="str">
        <f t="shared" ref="AP5:AP64" si="8">+IF(AO5&lt;0.1,"A",IF(AND(AO5&gt;0.1,AO5&lt;=0.35),"B",IF(AND(AO5&gt;0.35,AO5&lt;=0.65),"C",IF(AND(AO5&gt;0.65,AO5&lt;=0.9),"D","E"))))</f>
        <v>C</v>
      </c>
      <c r="AQ5" s="7">
        <v>11</v>
      </c>
      <c r="AR5" s="8">
        <v>8.5271317829457405E-2</v>
      </c>
      <c r="AS5" s="9">
        <f>AW5+AR5</f>
        <v>0.37209302325581362</v>
      </c>
      <c r="AT5" s="10" t="str">
        <f t="shared" ref="AT5:AT64" si="9">+IF(AS5&lt;0.1,"A",IF(AND(AS5&gt;0.1,AS5&lt;=0.35),"B",IF(AND(AS5&gt;0.35,AS5&lt;=0.65),"C",IF(OR(AND(AS5&gt;0.65,AS5&lt;=0.9),AX5="C"),"D","E"))))</f>
        <v>C</v>
      </c>
      <c r="AU5" s="7">
        <v>20</v>
      </c>
      <c r="AV5" s="8">
        <v>0.15503875968992201</v>
      </c>
      <c r="AW5" s="9">
        <f>BA5+AV5</f>
        <v>0.28682170542635621</v>
      </c>
      <c r="AX5" s="10" t="str">
        <f t="shared" ref="AX5:AX64" si="10">+IF(AW5&lt;=0.1,"A",IF(AND(AW5&gt;0.1,AW5&lt;=0.35),"B",IF(OR(AND(AW5&gt;0.35,AW5&lt;=0.65),BB5="B"),"C",IF(AND(AW5&gt;0.65,AW5&lt;=0.9),"D","E"))))</f>
        <v>B</v>
      </c>
      <c r="AY5" s="7">
        <v>2</v>
      </c>
      <c r="AZ5" s="8">
        <v>1.5503875968992199E-2</v>
      </c>
      <c r="BA5" s="9">
        <f>BE5+AZ5</f>
        <v>0.1317829457364342</v>
      </c>
      <c r="BB5" s="10" t="str">
        <f t="shared" ref="BB5:BB64" si="11">+IF(BA5&lt;=0.1,"A",IF(OR(AND(BA5&gt;0.1,BA5&lt;=0.35),BF5="A"),"B",IF(AND(BA5&gt;0.35,BA5&lt;=0.65),"C",IF(AND(BA5&gt;0.65,BA5&lt;=0.9),"D","E"))))</f>
        <v>B</v>
      </c>
      <c r="BC5" s="7">
        <v>15</v>
      </c>
      <c r="BD5" s="8">
        <v>0.116279069767442</v>
      </c>
      <c r="BE5" s="9">
        <f>BI5+BD5</f>
        <v>0.116279069767442</v>
      </c>
      <c r="BF5" s="10" t="s">
        <v>339</v>
      </c>
      <c r="BG5" s="11">
        <v>129</v>
      </c>
      <c r="BH5" s="12">
        <f t="shared" ref="BH5:BH64" si="12">(G5*18+K5*19+O5*20+S5*21+W5*22+AA5*23+AE5*24+AI5*25+AM5*26+AQ5*27+AU5*28+AY5*29+BC5*30)/(G5+K5+O5+S5+W5+AA5+AE5+AI5+AM5+AQ5+AU5+AY5+BC5)</f>
        <v>25.108527131782946</v>
      </c>
      <c r="BJ5" s="3"/>
      <c r="BK5" s="3"/>
      <c r="BL5" s="3"/>
      <c r="BM5" s="3"/>
      <c r="BN5" s="3"/>
      <c r="BO5" s="3"/>
    </row>
    <row r="6" spans="1:67" ht="20" x14ac:dyDescent="0.25">
      <c r="A6" s="41"/>
      <c r="B6" s="38"/>
      <c r="C6" s="38"/>
      <c r="D6" s="38"/>
      <c r="E6" s="6" t="s">
        <v>9</v>
      </c>
      <c r="F6" s="6" t="s">
        <v>11</v>
      </c>
      <c r="G6" s="7">
        <v>188</v>
      </c>
      <c r="H6" s="8">
        <v>4.7885888945491603E-2</v>
      </c>
      <c r="I6" s="9">
        <f>M6+H6</f>
        <v>1.0000000000000007</v>
      </c>
      <c r="J6" s="10" t="str">
        <f t="shared" si="0"/>
        <v>E</v>
      </c>
      <c r="K6" s="7">
        <v>103</v>
      </c>
      <c r="L6" s="8">
        <v>2.6235354049923599E-2</v>
      </c>
      <c r="M6" s="9">
        <f>Q6+L6</f>
        <v>0.95211411105450916</v>
      </c>
      <c r="N6" s="10" t="str">
        <f t="shared" si="1"/>
        <v>E</v>
      </c>
      <c r="O6" s="7">
        <v>194</v>
      </c>
      <c r="P6" s="8">
        <v>4.9414161996943498E-2</v>
      </c>
      <c r="Q6" s="9">
        <f>U6+P6</f>
        <v>0.92587875700458555</v>
      </c>
      <c r="R6" s="10" t="str">
        <f t="shared" si="2"/>
        <v>E</v>
      </c>
      <c r="S6" s="7">
        <v>201</v>
      </c>
      <c r="T6" s="8">
        <v>5.1197147223637302E-2</v>
      </c>
      <c r="U6" s="9">
        <f>Y6+T6</f>
        <v>0.87646459500764207</v>
      </c>
      <c r="V6" s="10" t="str">
        <f t="shared" si="3"/>
        <v>D</v>
      </c>
      <c r="W6" s="7">
        <v>251</v>
      </c>
      <c r="X6" s="8">
        <v>6.3932755985736098E-2</v>
      </c>
      <c r="Y6" s="9">
        <f>AC6+X6</f>
        <v>0.82526744778400474</v>
      </c>
      <c r="Z6" s="10" t="str">
        <f t="shared" si="4"/>
        <v>D</v>
      </c>
      <c r="AA6" s="7">
        <v>281</v>
      </c>
      <c r="AB6" s="8">
        <v>7.1574121242995406E-2</v>
      </c>
      <c r="AC6" s="9">
        <f>AG6+AB6</f>
        <v>0.76133469179826863</v>
      </c>
      <c r="AD6" s="10" t="str">
        <f t="shared" si="5"/>
        <v>D</v>
      </c>
      <c r="AE6" s="7">
        <v>341</v>
      </c>
      <c r="AF6" s="8">
        <v>8.6856851757513995E-2</v>
      </c>
      <c r="AG6" s="9">
        <f>AK6+AF6</f>
        <v>0.68976057055527318</v>
      </c>
      <c r="AH6" s="10" t="str">
        <f t="shared" si="6"/>
        <v>D</v>
      </c>
      <c r="AI6" s="7">
        <v>356</v>
      </c>
      <c r="AJ6" s="8">
        <v>9.0677534386143704E-2</v>
      </c>
      <c r="AK6" s="9">
        <f>AO6+AJ6</f>
        <v>0.60290371879775917</v>
      </c>
      <c r="AL6" s="10" t="str">
        <f t="shared" si="7"/>
        <v>C</v>
      </c>
      <c r="AM6" s="7">
        <v>393</v>
      </c>
      <c r="AN6" s="8">
        <v>0.100101884870097</v>
      </c>
      <c r="AO6" s="9">
        <f>AS6+AN6</f>
        <v>0.51222618441161549</v>
      </c>
      <c r="AP6" s="10" t="str">
        <f t="shared" si="8"/>
        <v>C</v>
      </c>
      <c r="AQ6" s="7">
        <v>448</v>
      </c>
      <c r="AR6" s="8">
        <v>0.114111054508406</v>
      </c>
      <c r="AS6" s="9">
        <f>AW6+AR6</f>
        <v>0.41212429954151852</v>
      </c>
      <c r="AT6" s="10" t="str">
        <f t="shared" si="9"/>
        <v>C</v>
      </c>
      <c r="AU6" s="7">
        <v>436</v>
      </c>
      <c r="AV6" s="8">
        <v>0.111054508405502</v>
      </c>
      <c r="AW6" s="9">
        <f>BA6+AV6</f>
        <v>0.29801324503311249</v>
      </c>
      <c r="AX6" s="10" t="str">
        <f t="shared" si="10"/>
        <v>B</v>
      </c>
      <c r="AY6" s="7">
        <v>192</v>
      </c>
      <c r="AZ6" s="8">
        <v>4.8904737646459501E-2</v>
      </c>
      <c r="BA6" s="9">
        <f>BE6+AZ6</f>
        <v>0.18695873662761051</v>
      </c>
      <c r="BB6" s="10" t="str">
        <f t="shared" si="11"/>
        <v>B</v>
      </c>
      <c r="BC6" s="7">
        <v>542</v>
      </c>
      <c r="BD6" s="8">
        <v>0.138053998981151</v>
      </c>
      <c r="BE6" s="9">
        <f>BI6+BD6</f>
        <v>0.138053998981151</v>
      </c>
      <c r="BF6" s="10" t="s">
        <v>339</v>
      </c>
      <c r="BG6" s="11">
        <v>3926</v>
      </c>
      <c r="BH6" s="12">
        <f t="shared" si="12"/>
        <v>25.181100356597046</v>
      </c>
      <c r="BJ6" s="3"/>
      <c r="BK6" s="3"/>
      <c r="BL6" s="3"/>
      <c r="BM6" s="3"/>
      <c r="BN6" s="3"/>
      <c r="BO6" s="3"/>
    </row>
    <row r="7" spans="1:67" ht="30" x14ac:dyDescent="0.25">
      <c r="A7" s="41"/>
      <c r="B7" s="6" t="s">
        <v>12</v>
      </c>
      <c r="C7" s="6" t="s">
        <v>13</v>
      </c>
      <c r="D7" s="6" t="s">
        <v>6</v>
      </c>
      <c r="E7" s="6" t="s">
        <v>14</v>
      </c>
      <c r="F7" s="6" t="s">
        <v>15</v>
      </c>
      <c r="G7" s="7">
        <v>276</v>
      </c>
      <c r="H7" s="8">
        <v>5.1243965837356097E-2</v>
      </c>
      <c r="I7" s="9">
        <f t="shared" ref="I7:I66" si="13">M7+H7</f>
        <v>0.99999999999999989</v>
      </c>
      <c r="J7" s="10" t="str">
        <f t="shared" si="0"/>
        <v>E</v>
      </c>
      <c r="K7" s="7">
        <v>190</v>
      </c>
      <c r="L7" s="8">
        <v>3.52766431489046E-2</v>
      </c>
      <c r="M7" s="9">
        <f t="shared" ref="M7:M66" si="14">Q7+L7</f>
        <v>0.94875603416264376</v>
      </c>
      <c r="N7" s="10" t="str">
        <f t="shared" si="1"/>
        <v>E</v>
      </c>
      <c r="O7" s="7">
        <v>264</v>
      </c>
      <c r="P7" s="8">
        <v>4.9015967322688501E-2</v>
      </c>
      <c r="Q7" s="9">
        <f t="shared" ref="Q7:Q66" si="15">U7+P7</f>
        <v>0.91347939101373921</v>
      </c>
      <c r="R7" s="10" t="str">
        <f t="shared" si="2"/>
        <v>E</v>
      </c>
      <c r="S7" s="7">
        <v>280</v>
      </c>
      <c r="T7" s="8">
        <v>5.1986632008912001E-2</v>
      </c>
      <c r="U7" s="9">
        <f t="shared" ref="U7:U66" si="16">Y7+T7</f>
        <v>0.86446342369105067</v>
      </c>
      <c r="V7" s="10" t="str">
        <f t="shared" si="3"/>
        <v>D</v>
      </c>
      <c r="W7" s="7">
        <v>351</v>
      </c>
      <c r="X7" s="8">
        <v>6.5168956554029003E-2</v>
      </c>
      <c r="Y7" s="9">
        <f t="shared" ref="Y7:Y66" si="17">AC7+X7</f>
        <v>0.81247679168213871</v>
      </c>
      <c r="Z7" s="10" t="str">
        <f t="shared" si="4"/>
        <v>D</v>
      </c>
      <c r="AA7" s="7">
        <v>395</v>
      </c>
      <c r="AB7" s="8">
        <v>7.3338284441143695E-2</v>
      </c>
      <c r="AC7" s="9">
        <f t="shared" ref="AC7:AC66" si="18">AG7+AB7</f>
        <v>0.74730783512810972</v>
      </c>
      <c r="AD7" s="10" t="str">
        <f t="shared" si="5"/>
        <v>D</v>
      </c>
      <c r="AE7" s="7">
        <v>487</v>
      </c>
      <c r="AF7" s="8">
        <v>9.0419606386929099E-2</v>
      </c>
      <c r="AG7" s="9">
        <f t="shared" ref="AG7:AG66" si="19">AK7+AF7</f>
        <v>0.67396955068696607</v>
      </c>
      <c r="AH7" s="10" t="str">
        <f t="shared" si="6"/>
        <v>D</v>
      </c>
      <c r="AI7" s="7">
        <v>528</v>
      </c>
      <c r="AJ7" s="8">
        <v>9.8031934645376906E-2</v>
      </c>
      <c r="AK7" s="9">
        <f t="shared" ref="AK7:AK66" si="20">AO7+AJ7</f>
        <v>0.58354994430003693</v>
      </c>
      <c r="AL7" s="10" t="str">
        <f t="shared" si="7"/>
        <v>C</v>
      </c>
      <c r="AM7" s="7">
        <v>506</v>
      </c>
      <c r="AN7" s="8">
        <v>9.3947270701819505E-2</v>
      </c>
      <c r="AO7" s="9">
        <f t="shared" ref="AO7:AO66" si="21">AS7+AN7</f>
        <v>0.48551800965466002</v>
      </c>
      <c r="AP7" s="10" t="str">
        <f t="shared" si="8"/>
        <v>C</v>
      </c>
      <c r="AQ7" s="7">
        <v>552</v>
      </c>
      <c r="AR7" s="8">
        <v>0.102487931674712</v>
      </c>
      <c r="AS7" s="9">
        <f t="shared" ref="AS7:AS66" si="22">AW7+AR7</f>
        <v>0.3915707389528405</v>
      </c>
      <c r="AT7" s="10" t="str">
        <f t="shared" si="9"/>
        <v>C</v>
      </c>
      <c r="AU7" s="7">
        <v>504</v>
      </c>
      <c r="AV7" s="8">
        <v>9.3575937616041605E-2</v>
      </c>
      <c r="AW7" s="9">
        <f t="shared" ref="AW7:AW66" si="23">BA7+AV7</f>
        <v>0.28908280727812852</v>
      </c>
      <c r="AX7" s="10" t="str">
        <f t="shared" si="10"/>
        <v>B</v>
      </c>
      <c r="AY7" s="7">
        <v>250</v>
      </c>
      <c r="AZ7" s="8">
        <v>4.6416635722242902E-2</v>
      </c>
      <c r="BA7" s="9">
        <f t="shared" ref="BA7:BA66" si="24">BE7+AZ7</f>
        <v>0.19550686966208691</v>
      </c>
      <c r="BB7" s="10" t="str">
        <f t="shared" si="11"/>
        <v>B</v>
      </c>
      <c r="BC7" s="7">
        <v>803</v>
      </c>
      <c r="BD7" s="8">
        <v>0.149090233939844</v>
      </c>
      <c r="BE7" s="9">
        <f t="shared" ref="BE7:BE65" si="25">BI7+BD7</f>
        <v>0.149090233939844</v>
      </c>
      <c r="BF7" s="10" t="s">
        <v>339</v>
      </c>
      <c r="BG7" s="11">
        <v>5386</v>
      </c>
      <c r="BH7" s="12">
        <f t="shared" si="12"/>
        <v>25.054771630152246</v>
      </c>
      <c r="BJ7" s="3"/>
      <c r="BK7" s="3"/>
      <c r="BL7" s="3"/>
      <c r="BM7" s="3"/>
      <c r="BN7" s="3"/>
      <c r="BO7" s="3"/>
    </row>
    <row r="8" spans="1:67" ht="30" x14ac:dyDescent="0.25">
      <c r="A8" s="41"/>
      <c r="B8" s="6" t="s">
        <v>16</v>
      </c>
      <c r="C8" s="6" t="s">
        <v>17</v>
      </c>
      <c r="D8" s="6" t="s">
        <v>6</v>
      </c>
      <c r="E8" s="6" t="s">
        <v>18</v>
      </c>
      <c r="F8" s="6" t="s">
        <v>19</v>
      </c>
      <c r="G8" s="7">
        <v>196</v>
      </c>
      <c r="H8" s="8">
        <v>6.3657031503735001E-2</v>
      </c>
      <c r="I8" s="9">
        <f t="shared" si="13"/>
        <v>1.0000000000000002</v>
      </c>
      <c r="J8" s="10" t="str">
        <f t="shared" si="0"/>
        <v>E</v>
      </c>
      <c r="K8" s="7">
        <v>131</v>
      </c>
      <c r="L8" s="8">
        <v>4.25462812601494E-2</v>
      </c>
      <c r="M8" s="9">
        <f t="shared" si="14"/>
        <v>0.93634296849626519</v>
      </c>
      <c r="N8" s="10" t="str">
        <f t="shared" si="1"/>
        <v>E</v>
      </c>
      <c r="O8" s="7">
        <v>178</v>
      </c>
      <c r="P8" s="8">
        <v>5.7810977590126697E-2</v>
      </c>
      <c r="Q8" s="9">
        <f t="shared" si="15"/>
        <v>0.89379668723611583</v>
      </c>
      <c r="R8" s="10" t="str">
        <f t="shared" si="2"/>
        <v>D</v>
      </c>
      <c r="S8" s="7">
        <v>200</v>
      </c>
      <c r="T8" s="8">
        <v>6.4956154595647894E-2</v>
      </c>
      <c r="U8" s="9">
        <f t="shared" si="16"/>
        <v>0.83598570964598917</v>
      </c>
      <c r="V8" s="10" t="str">
        <f t="shared" si="3"/>
        <v>D</v>
      </c>
      <c r="W8" s="7">
        <v>230</v>
      </c>
      <c r="X8" s="8">
        <v>7.46995777849951E-2</v>
      </c>
      <c r="Y8" s="9">
        <f t="shared" si="17"/>
        <v>0.77102955505034132</v>
      </c>
      <c r="Z8" s="10" t="str">
        <f t="shared" si="4"/>
        <v>D</v>
      </c>
      <c r="AA8" s="7">
        <v>252</v>
      </c>
      <c r="AB8" s="8">
        <v>8.1844754790516394E-2</v>
      </c>
      <c r="AC8" s="9">
        <f t="shared" si="18"/>
        <v>0.69632997726534618</v>
      </c>
      <c r="AD8" s="10" t="str">
        <f t="shared" si="5"/>
        <v>D</v>
      </c>
      <c r="AE8" s="7">
        <v>284</v>
      </c>
      <c r="AF8" s="8">
        <v>9.2237739525820095E-2</v>
      </c>
      <c r="AG8" s="9">
        <f t="shared" si="19"/>
        <v>0.61448522247482984</v>
      </c>
      <c r="AH8" s="10" t="str">
        <f t="shared" si="6"/>
        <v>C</v>
      </c>
      <c r="AI8" s="7">
        <v>283</v>
      </c>
      <c r="AJ8" s="8">
        <v>9.1912958752841806E-2</v>
      </c>
      <c r="AK8" s="9">
        <f t="shared" si="20"/>
        <v>0.52224748294900969</v>
      </c>
      <c r="AL8" s="10" t="str">
        <f t="shared" si="7"/>
        <v>C</v>
      </c>
      <c r="AM8" s="7">
        <v>277</v>
      </c>
      <c r="AN8" s="8">
        <v>8.9964274114972403E-2</v>
      </c>
      <c r="AO8" s="9">
        <f t="shared" si="21"/>
        <v>0.43033452419616791</v>
      </c>
      <c r="AP8" s="10" t="str">
        <f t="shared" si="8"/>
        <v>C</v>
      </c>
      <c r="AQ8" s="7">
        <v>291</v>
      </c>
      <c r="AR8" s="8">
        <v>9.4511204936667703E-2</v>
      </c>
      <c r="AS8" s="9">
        <f t="shared" si="22"/>
        <v>0.34037025008119548</v>
      </c>
      <c r="AT8" s="10" t="str">
        <f t="shared" si="9"/>
        <v>B</v>
      </c>
      <c r="AU8" s="7">
        <v>251</v>
      </c>
      <c r="AV8" s="8">
        <v>8.1519974017538202E-2</v>
      </c>
      <c r="AW8" s="9">
        <f t="shared" si="23"/>
        <v>0.24585904514452778</v>
      </c>
      <c r="AX8" s="10" t="str">
        <f t="shared" si="10"/>
        <v>B</v>
      </c>
      <c r="AY8" s="7">
        <v>115</v>
      </c>
      <c r="AZ8" s="8">
        <v>3.7349788892497598E-2</v>
      </c>
      <c r="BA8" s="9">
        <f t="shared" si="24"/>
        <v>0.16433907112698959</v>
      </c>
      <c r="BB8" s="10" t="str">
        <f t="shared" si="11"/>
        <v>B</v>
      </c>
      <c r="BC8" s="7">
        <v>391</v>
      </c>
      <c r="BD8" s="8">
        <v>0.12698928223449199</v>
      </c>
      <c r="BE8" s="9">
        <f t="shared" si="25"/>
        <v>0.12698928223449199</v>
      </c>
      <c r="BF8" s="10" t="s">
        <v>339</v>
      </c>
      <c r="BG8" s="11">
        <v>3079</v>
      </c>
      <c r="BH8" s="12">
        <f t="shared" si="12"/>
        <v>24.578109775901268</v>
      </c>
      <c r="BJ8" s="3"/>
      <c r="BK8" s="3"/>
      <c r="BL8" s="3"/>
      <c r="BM8" s="3"/>
      <c r="BN8" s="3"/>
      <c r="BO8" s="3"/>
    </row>
    <row r="9" spans="1:67" ht="40" x14ac:dyDescent="0.25">
      <c r="A9" s="41"/>
      <c r="B9" s="6" t="s">
        <v>20</v>
      </c>
      <c r="C9" s="6" t="s">
        <v>21</v>
      </c>
      <c r="D9" s="6" t="s">
        <v>6</v>
      </c>
      <c r="E9" s="6" t="s">
        <v>22</v>
      </c>
      <c r="F9" s="6" t="s">
        <v>23</v>
      </c>
      <c r="G9" s="7">
        <v>252</v>
      </c>
      <c r="H9" s="8">
        <v>5.2730696798493397E-2</v>
      </c>
      <c r="I9" s="9">
        <f t="shared" si="13"/>
        <v>0.99999999999999967</v>
      </c>
      <c r="J9" s="10" t="str">
        <f t="shared" si="0"/>
        <v>E</v>
      </c>
      <c r="K9" s="7">
        <v>187</v>
      </c>
      <c r="L9" s="8">
        <v>3.9129525005231203E-2</v>
      </c>
      <c r="M9" s="9">
        <f t="shared" si="14"/>
        <v>0.94726930320150626</v>
      </c>
      <c r="N9" s="10" t="str">
        <f t="shared" si="1"/>
        <v>E</v>
      </c>
      <c r="O9" s="7">
        <v>285</v>
      </c>
      <c r="P9" s="8">
        <v>5.9635907093534203E-2</v>
      </c>
      <c r="Q9" s="9">
        <f t="shared" si="15"/>
        <v>0.90813977819627512</v>
      </c>
      <c r="R9" s="10" t="str">
        <f t="shared" si="2"/>
        <v>E</v>
      </c>
      <c r="S9" s="7">
        <v>266</v>
      </c>
      <c r="T9" s="8">
        <v>5.56601799539653E-2</v>
      </c>
      <c r="U9" s="9">
        <f t="shared" si="16"/>
        <v>0.84850387110274095</v>
      </c>
      <c r="V9" s="10" t="str">
        <f t="shared" si="3"/>
        <v>D</v>
      </c>
      <c r="W9" s="7">
        <v>330</v>
      </c>
      <c r="X9" s="8">
        <v>6.9052102950408006E-2</v>
      </c>
      <c r="Y9" s="9">
        <f t="shared" si="17"/>
        <v>0.79284369114877562</v>
      </c>
      <c r="Z9" s="10" t="str">
        <f t="shared" si="4"/>
        <v>D</v>
      </c>
      <c r="AA9" s="7">
        <v>350</v>
      </c>
      <c r="AB9" s="8">
        <v>7.3237078886796397E-2</v>
      </c>
      <c r="AC9" s="9">
        <f t="shared" si="18"/>
        <v>0.72379158819836764</v>
      </c>
      <c r="AD9" s="10" t="str">
        <f t="shared" si="5"/>
        <v>D</v>
      </c>
      <c r="AE9" s="7">
        <v>461</v>
      </c>
      <c r="AF9" s="8">
        <v>9.6463695333751806E-2</v>
      </c>
      <c r="AG9" s="9">
        <f t="shared" si="19"/>
        <v>0.65055450931157122</v>
      </c>
      <c r="AH9" s="10" t="str">
        <f t="shared" si="6"/>
        <v>D</v>
      </c>
      <c r="AI9" s="7">
        <v>481</v>
      </c>
      <c r="AJ9" s="8">
        <v>0.10064867127014</v>
      </c>
      <c r="AK9" s="9">
        <f t="shared" si="20"/>
        <v>0.55409081397781945</v>
      </c>
      <c r="AL9" s="10" t="str">
        <f t="shared" si="7"/>
        <v>C</v>
      </c>
      <c r="AM9" s="7">
        <v>500</v>
      </c>
      <c r="AN9" s="8">
        <v>0.104624398409709</v>
      </c>
      <c r="AO9" s="9">
        <f t="shared" si="21"/>
        <v>0.45344214270767941</v>
      </c>
      <c r="AP9" s="10" t="str">
        <f t="shared" si="8"/>
        <v>C</v>
      </c>
      <c r="AQ9" s="7">
        <v>455</v>
      </c>
      <c r="AR9" s="8">
        <v>9.5208202552835297E-2</v>
      </c>
      <c r="AS9" s="9">
        <f t="shared" si="22"/>
        <v>0.34881774429797041</v>
      </c>
      <c r="AT9" s="10" t="str">
        <f t="shared" si="9"/>
        <v>B</v>
      </c>
      <c r="AU9" s="7">
        <v>441</v>
      </c>
      <c r="AV9" s="8">
        <v>9.2278719397363498E-2</v>
      </c>
      <c r="AW9" s="9">
        <f t="shared" si="23"/>
        <v>0.25360954174513511</v>
      </c>
      <c r="AX9" s="10" t="str">
        <f t="shared" si="10"/>
        <v>B</v>
      </c>
      <c r="AY9" s="7">
        <v>176</v>
      </c>
      <c r="AZ9" s="8">
        <v>3.6827788240217603E-2</v>
      </c>
      <c r="BA9" s="9">
        <f t="shared" si="24"/>
        <v>0.1613308223477716</v>
      </c>
      <c r="BB9" s="10" t="str">
        <f t="shared" si="11"/>
        <v>B</v>
      </c>
      <c r="BC9" s="7">
        <v>595</v>
      </c>
      <c r="BD9" s="8">
        <v>0.12450303410755401</v>
      </c>
      <c r="BE9" s="9">
        <f t="shared" si="25"/>
        <v>0.12450303410755401</v>
      </c>
      <c r="BF9" s="10" t="s">
        <v>339</v>
      </c>
      <c r="BG9" s="11">
        <v>4779</v>
      </c>
      <c r="BH9" s="12">
        <f t="shared" si="12"/>
        <v>24.766896840343168</v>
      </c>
      <c r="BJ9" s="3"/>
      <c r="BK9" s="3"/>
      <c r="BL9" s="3"/>
      <c r="BM9" s="3"/>
      <c r="BN9" s="3"/>
      <c r="BO9" s="3"/>
    </row>
    <row r="10" spans="1:67" ht="30" x14ac:dyDescent="0.25">
      <c r="A10" s="41"/>
      <c r="B10" s="6" t="s">
        <v>24</v>
      </c>
      <c r="C10" s="6" t="s">
        <v>25</v>
      </c>
      <c r="D10" s="6" t="s">
        <v>6</v>
      </c>
      <c r="E10" s="6" t="s">
        <v>26</v>
      </c>
      <c r="F10" s="6" t="s">
        <v>27</v>
      </c>
      <c r="G10" s="7">
        <v>192</v>
      </c>
      <c r="H10" s="8">
        <v>5.1118210862619799E-2</v>
      </c>
      <c r="I10" s="9">
        <f t="shared" si="13"/>
        <v>0.99999999999999989</v>
      </c>
      <c r="J10" s="10" t="str">
        <f t="shared" si="0"/>
        <v>E</v>
      </c>
      <c r="K10" s="7">
        <v>83</v>
      </c>
      <c r="L10" s="8">
        <v>2.2097976570820001E-2</v>
      </c>
      <c r="M10" s="9">
        <f t="shared" si="14"/>
        <v>0.94888178913738008</v>
      </c>
      <c r="N10" s="10" t="str">
        <f t="shared" si="1"/>
        <v>E</v>
      </c>
      <c r="O10" s="7">
        <v>181</v>
      </c>
      <c r="P10" s="8">
        <v>4.8189563365282198E-2</v>
      </c>
      <c r="Q10" s="9">
        <f t="shared" si="15"/>
        <v>0.92678381256656006</v>
      </c>
      <c r="R10" s="10" t="str">
        <f t="shared" si="2"/>
        <v>E</v>
      </c>
      <c r="S10" s="7">
        <v>158</v>
      </c>
      <c r="T10" s="8">
        <v>4.2066027689030901E-2</v>
      </c>
      <c r="U10" s="9">
        <f t="shared" si="16"/>
        <v>0.87859424920127782</v>
      </c>
      <c r="V10" s="10" t="str">
        <f t="shared" si="3"/>
        <v>D</v>
      </c>
      <c r="W10" s="7">
        <v>176</v>
      </c>
      <c r="X10" s="8">
        <v>4.6858359957401501E-2</v>
      </c>
      <c r="Y10" s="9">
        <f t="shared" si="17"/>
        <v>0.83652822151224693</v>
      </c>
      <c r="Z10" s="10" t="str">
        <f t="shared" si="4"/>
        <v>D</v>
      </c>
      <c r="AA10" s="7">
        <v>223</v>
      </c>
      <c r="AB10" s="8">
        <v>5.9371671991480302E-2</v>
      </c>
      <c r="AC10" s="9">
        <f t="shared" si="18"/>
        <v>0.78966986155484542</v>
      </c>
      <c r="AD10" s="10" t="str">
        <f t="shared" si="5"/>
        <v>D</v>
      </c>
      <c r="AE10" s="7">
        <v>314</v>
      </c>
      <c r="AF10" s="8">
        <v>8.35995740149095E-2</v>
      </c>
      <c r="AG10" s="9">
        <f t="shared" si="19"/>
        <v>0.73029818956336512</v>
      </c>
      <c r="AH10" s="10" t="str">
        <f t="shared" si="6"/>
        <v>D</v>
      </c>
      <c r="AI10" s="7">
        <v>297</v>
      </c>
      <c r="AJ10" s="8">
        <v>7.9073482428115002E-2</v>
      </c>
      <c r="AK10" s="9">
        <f t="shared" si="20"/>
        <v>0.64669861554845565</v>
      </c>
      <c r="AL10" s="10" t="str">
        <f t="shared" si="7"/>
        <v>C</v>
      </c>
      <c r="AM10" s="7">
        <v>325</v>
      </c>
      <c r="AN10" s="8">
        <v>8.6528221512247094E-2</v>
      </c>
      <c r="AO10" s="9">
        <f t="shared" si="21"/>
        <v>0.56762513312034069</v>
      </c>
      <c r="AP10" s="10" t="str">
        <f t="shared" si="8"/>
        <v>C</v>
      </c>
      <c r="AQ10" s="7">
        <v>416</v>
      </c>
      <c r="AR10" s="8">
        <v>0.110756123535676</v>
      </c>
      <c r="AS10" s="9">
        <f t="shared" si="22"/>
        <v>0.48109691160809359</v>
      </c>
      <c r="AT10" s="10" t="str">
        <f t="shared" si="9"/>
        <v>C</v>
      </c>
      <c r="AU10" s="7">
        <v>443</v>
      </c>
      <c r="AV10" s="8">
        <v>0.11794462193823201</v>
      </c>
      <c r="AW10" s="9">
        <f t="shared" si="23"/>
        <v>0.3703407880724176</v>
      </c>
      <c r="AX10" s="10" t="str">
        <f t="shared" si="10"/>
        <v>C</v>
      </c>
      <c r="AY10" s="7">
        <v>149</v>
      </c>
      <c r="AZ10" s="8">
        <v>3.9669861554845601E-2</v>
      </c>
      <c r="BA10" s="9">
        <f t="shared" si="24"/>
        <v>0.25239616613418558</v>
      </c>
      <c r="BB10" s="10" t="str">
        <f t="shared" si="11"/>
        <v>B</v>
      </c>
      <c r="BC10" s="7">
        <v>799</v>
      </c>
      <c r="BD10" s="8">
        <v>0.21272630457934</v>
      </c>
      <c r="BE10" s="9">
        <f t="shared" si="25"/>
        <v>0.21272630457934</v>
      </c>
      <c r="BF10" s="10" t="s">
        <v>339</v>
      </c>
      <c r="BG10" s="11">
        <v>3756</v>
      </c>
      <c r="BH10" s="12">
        <f t="shared" si="12"/>
        <v>25.64164004259851</v>
      </c>
      <c r="BJ10" s="3"/>
      <c r="BK10" s="3"/>
      <c r="BL10" s="3"/>
      <c r="BM10" s="3"/>
      <c r="BN10" s="3"/>
      <c r="BO10" s="3"/>
    </row>
    <row r="11" spans="1:67" ht="30" x14ac:dyDescent="0.25">
      <c r="A11" s="41"/>
      <c r="B11" s="38" t="s">
        <v>28</v>
      </c>
      <c r="C11" s="38" t="s">
        <v>29</v>
      </c>
      <c r="D11" s="38" t="s">
        <v>30</v>
      </c>
      <c r="E11" s="6" t="s">
        <v>31</v>
      </c>
      <c r="F11" s="6" t="s">
        <v>32</v>
      </c>
      <c r="G11" s="7">
        <v>14</v>
      </c>
      <c r="H11" s="8">
        <v>1.0861132660977499E-2</v>
      </c>
      <c r="I11" s="9">
        <f t="shared" si="13"/>
        <v>1.0000000000000007</v>
      </c>
      <c r="J11" s="10" t="str">
        <f t="shared" si="0"/>
        <v>E</v>
      </c>
      <c r="K11" s="7">
        <v>12</v>
      </c>
      <c r="L11" s="8">
        <v>9.3095422808378604E-3</v>
      </c>
      <c r="M11" s="9">
        <f t="shared" si="14"/>
        <v>0.98913886733902312</v>
      </c>
      <c r="N11" s="10" t="str">
        <f t="shared" si="1"/>
        <v>E</v>
      </c>
      <c r="O11" s="7">
        <v>12</v>
      </c>
      <c r="P11" s="8">
        <v>9.3095422808378604E-3</v>
      </c>
      <c r="Q11" s="9">
        <f t="shared" si="15"/>
        <v>0.97982932505818521</v>
      </c>
      <c r="R11" s="10" t="str">
        <f t="shared" si="2"/>
        <v>E</v>
      </c>
      <c r="S11" s="7">
        <v>16</v>
      </c>
      <c r="T11" s="8">
        <v>1.24127230411171E-2</v>
      </c>
      <c r="U11" s="9">
        <f t="shared" si="16"/>
        <v>0.9705197827773473</v>
      </c>
      <c r="V11" s="10" t="str">
        <f t="shared" si="3"/>
        <v>E</v>
      </c>
      <c r="W11" s="7">
        <v>21</v>
      </c>
      <c r="X11" s="8">
        <v>1.6291698991466302E-2</v>
      </c>
      <c r="Y11" s="9">
        <f t="shared" si="17"/>
        <v>0.95810705973623023</v>
      </c>
      <c r="Z11" s="10" t="str">
        <f t="shared" si="4"/>
        <v>E</v>
      </c>
      <c r="AA11" s="7">
        <v>32</v>
      </c>
      <c r="AB11" s="8">
        <v>2.48254460822343E-2</v>
      </c>
      <c r="AC11" s="9">
        <f t="shared" si="18"/>
        <v>0.94181536074476391</v>
      </c>
      <c r="AD11" s="10" t="str">
        <f t="shared" si="5"/>
        <v>E</v>
      </c>
      <c r="AE11" s="7">
        <v>62</v>
      </c>
      <c r="AF11" s="8">
        <v>4.8099301784328898E-2</v>
      </c>
      <c r="AG11" s="9">
        <f t="shared" si="19"/>
        <v>0.91698991466252966</v>
      </c>
      <c r="AH11" s="10" t="str">
        <f t="shared" si="6"/>
        <v>E</v>
      </c>
      <c r="AI11" s="7">
        <v>87</v>
      </c>
      <c r="AJ11" s="8">
        <v>6.7494181536074505E-2</v>
      </c>
      <c r="AK11" s="9">
        <f t="shared" si="20"/>
        <v>0.8688906128782008</v>
      </c>
      <c r="AL11" s="10" t="str">
        <f t="shared" si="7"/>
        <v>D</v>
      </c>
      <c r="AM11" s="7">
        <v>106</v>
      </c>
      <c r="AN11" s="8">
        <v>8.2234290147401107E-2</v>
      </c>
      <c r="AO11" s="9">
        <f t="shared" si="21"/>
        <v>0.80139643134212635</v>
      </c>
      <c r="AP11" s="10" t="str">
        <f t="shared" si="8"/>
        <v>D</v>
      </c>
      <c r="AQ11" s="7">
        <v>168</v>
      </c>
      <c r="AR11" s="8">
        <v>0.13033359193173</v>
      </c>
      <c r="AS11" s="9">
        <f t="shared" si="22"/>
        <v>0.71916214119472521</v>
      </c>
      <c r="AT11" s="10" t="str">
        <f t="shared" si="9"/>
        <v>D</v>
      </c>
      <c r="AU11" s="7">
        <v>225</v>
      </c>
      <c r="AV11" s="8">
        <v>0.17455391776571</v>
      </c>
      <c r="AW11" s="9">
        <f t="shared" si="23"/>
        <v>0.58882854926299522</v>
      </c>
      <c r="AX11" s="10" t="str">
        <f t="shared" si="10"/>
        <v>C</v>
      </c>
      <c r="AY11" s="7">
        <v>128</v>
      </c>
      <c r="AZ11" s="8">
        <v>9.9301784328937201E-2</v>
      </c>
      <c r="BA11" s="9">
        <f t="shared" si="24"/>
        <v>0.41427463149728522</v>
      </c>
      <c r="BB11" s="10" t="str">
        <f t="shared" si="11"/>
        <v>B</v>
      </c>
      <c r="BC11" s="7">
        <v>406</v>
      </c>
      <c r="BD11" s="8">
        <v>0.314972847168348</v>
      </c>
      <c r="BE11" s="9">
        <f t="shared" si="25"/>
        <v>0.314972847168348</v>
      </c>
      <c r="BF11" s="10" t="s">
        <v>339</v>
      </c>
      <c r="BG11" s="11">
        <v>1289</v>
      </c>
      <c r="BH11" s="12">
        <f t="shared" si="12"/>
        <v>27.463925523661754</v>
      </c>
      <c r="BJ11" s="3"/>
      <c r="BK11" s="3"/>
      <c r="BL11" s="3"/>
      <c r="BM11" s="3"/>
      <c r="BN11" s="3"/>
      <c r="BO11" s="3"/>
    </row>
    <row r="12" spans="1:67" ht="40" x14ac:dyDescent="0.25">
      <c r="A12" s="41"/>
      <c r="B12" s="38"/>
      <c r="C12" s="38"/>
      <c r="D12" s="38"/>
      <c r="E12" s="6" t="s">
        <v>33</v>
      </c>
      <c r="F12" s="6" t="s">
        <v>34</v>
      </c>
      <c r="G12" s="7">
        <v>10</v>
      </c>
      <c r="H12" s="8">
        <v>6.75219446320054E-3</v>
      </c>
      <c r="I12" s="9">
        <f t="shared" si="13"/>
        <v>1</v>
      </c>
      <c r="J12" s="10" t="str">
        <f t="shared" si="0"/>
        <v>E</v>
      </c>
      <c r="K12" s="7">
        <v>13</v>
      </c>
      <c r="L12" s="8">
        <v>8.7778528021606999E-3</v>
      </c>
      <c r="M12" s="9">
        <f t="shared" si="14"/>
        <v>0.99324780553679948</v>
      </c>
      <c r="N12" s="10" t="str">
        <f t="shared" si="1"/>
        <v>E</v>
      </c>
      <c r="O12" s="7">
        <v>25</v>
      </c>
      <c r="P12" s="8">
        <v>1.68804861580014E-2</v>
      </c>
      <c r="Q12" s="9">
        <f t="shared" si="15"/>
        <v>0.98446995273463878</v>
      </c>
      <c r="R12" s="10" t="str">
        <f t="shared" si="2"/>
        <v>E</v>
      </c>
      <c r="S12" s="7">
        <v>27</v>
      </c>
      <c r="T12" s="8">
        <v>1.82309250506415E-2</v>
      </c>
      <c r="U12" s="9">
        <f t="shared" si="16"/>
        <v>0.96758946657663736</v>
      </c>
      <c r="V12" s="10" t="str">
        <f t="shared" si="3"/>
        <v>E</v>
      </c>
      <c r="W12" s="7">
        <v>49</v>
      </c>
      <c r="X12" s="8">
        <v>3.30857528696826E-2</v>
      </c>
      <c r="Y12" s="9">
        <f t="shared" si="17"/>
        <v>0.94935854152599586</v>
      </c>
      <c r="Z12" s="10" t="str">
        <f t="shared" si="4"/>
        <v>E</v>
      </c>
      <c r="AA12" s="7">
        <v>55</v>
      </c>
      <c r="AB12" s="8">
        <v>3.7137069547602999E-2</v>
      </c>
      <c r="AC12" s="9">
        <f t="shared" si="18"/>
        <v>0.91627278865631323</v>
      </c>
      <c r="AD12" s="10" t="str">
        <f t="shared" si="5"/>
        <v>E</v>
      </c>
      <c r="AE12" s="7">
        <v>86</v>
      </c>
      <c r="AF12" s="8">
        <v>5.8068872383524602E-2</v>
      </c>
      <c r="AG12" s="9">
        <f t="shared" si="19"/>
        <v>0.87913571910871025</v>
      </c>
      <c r="AH12" s="10" t="str">
        <f t="shared" si="6"/>
        <v>D</v>
      </c>
      <c r="AI12" s="7">
        <v>117</v>
      </c>
      <c r="AJ12" s="8">
        <v>7.9000675219446301E-2</v>
      </c>
      <c r="AK12" s="9">
        <f t="shared" si="20"/>
        <v>0.8210668467251856</v>
      </c>
      <c r="AL12" s="10" t="str">
        <f t="shared" si="7"/>
        <v>D</v>
      </c>
      <c r="AM12" s="7">
        <v>135</v>
      </c>
      <c r="AN12" s="8">
        <v>9.1154625253207305E-2</v>
      </c>
      <c r="AO12" s="9">
        <f t="shared" si="21"/>
        <v>0.74206617150573928</v>
      </c>
      <c r="AP12" s="10" t="str">
        <f t="shared" si="8"/>
        <v>D</v>
      </c>
      <c r="AQ12" s="7">
        <v>207</v>
      </c>
      <c r="AR12" s="8">
        <v>0.13977042538825099</v>
      </c>
      <c r="AS12" s="9">
        <f t="shared" si="22"/>
        <v>0.650911546252532</v>
      </c>
      <c r="AT12" s="10" t="str">
        <f t="shared" si="9"/>
        <v>D</v>
      </c>
      <c r="AU12" s="7">
        <v>242</v>
      </c>
      <c r="AV12" s="8">
        <v>0.16340310600945299</v>
      </c>
      <c r="AW12" s="9">
        <f t="shared" si="23"/>
        <v>0.51114112086428098</v>
      </c>
      <c r="AX12" s="10" t="str">
        <f t="shared" si="10"/>
        <v>C</v>
      </c>
      <c r="AY12" s="7">
        <v>182</v>
      </c>
      <c r="AZ12" s="8">
        <v>0.12288993923025</v>
      </c>
      <c r="BA12" s="9">
        <f t="shared" si="24"/>
        <v>0.34773801485482803</v>
      </c>
      <c r="BB12" s="10" t="str">
        <f t="shared" si="11"/>
        <v>B</v>
      </c>
      <c r="BC12" s="7">
        <v>333</v>
      </c>
      <c r="BD12" s="8">
        <v>0.22484807562457801</v>
      </c>
      <c r="BE12" s="9">
        <f t="shared" si="25"/>
        <v>0.22484807562457801</v>
      </c>
      <c r="BF12" s="10" t="s">
        <v>339</v>
      </c>
      <c r="BG12" s="11">
        <v>1481</v>
      </c>
      <c r="BH12" s="12">
        <f t="shared" si="12"/>
        <v>26.98784604996624</v>
      </c>
      <c r="BJ12" s="3"/>
      <c r="BK12" s="3"/>
      <c r="BL12" s="3"/>
      <c r="BM12" s="3"/>
      <c r="BN12" s="3"/>
      <c r="BO12" s="3"/>
    </row>
    <row r="13" spans="1:67" ht="60" x14ac:dyDescent="0.25">
      <c r="A13" s="41"/>
      <c r="B13" s="6" t="s">
        <v>35</v>
      </c>
      <c r="C13" s="6" t="s">
        <v>36</v>
      </c>
      <c r="D13" s="6" t="s">
        <v>30</v>
      </c>
      <c r="E13" s="6" t="s">
        <v>37</v>
      </c>
      <c r="F13" s="6" t="s">
        <v>38</v>
      </c>
      <c r="G13" s="7">
        <v>5</v>
      </c>
      <c r="H13" s="8">
        <v>1.2853470437018E-2</v>
      </c>
      <c r="I13" s="9">
        <f t="shared" si="13"/>
        <v>1.0000000000000007</v>
      </c>
      <c r="J13" s="10" t="str">
        <f t="shared" si="0"/>
        <v>E</v>
      </c>
      <c r="K13" s="7">
        <v>1</v>
      </c>
      <c r="L13" s="8">
        <v>2.5706940874036001E-3</v>
      </c>
      <c r="M13" s="9">
        <f t="shared" si="14"/>
        <v>0.98714652956298277</v>
      </c>
      <c r="N13" s="10" t="str">
        <f t="shared" si="1"/>
        <v>E</v>
      </c>
      <c r="O13" s="7">
        <v>2</v>
      </c>
      <c r="P13" s="8">
        <v>5.1413881748072002E-3</v>
      </c>
      <c r="Q13" s="9">
        <f t="shared" si="15"/>
        <v>0.98457583547557914</v>
      </c>
      <c r="R13" s="10" t="str">
        <f t="shared" si="2"/>
        <v>E</v>
      </c>
      <c r="S13" s="7">
        <v>3</v>
      </c>
      <c r="T13" s="8">
        <v>7.7120822622108003E-3</v>
      </c>
      <c r="U13" s="9">
        <f t="shared" si="16"/>
        <v>0.97943444730077189</v>
      </c>
      <c r="V13" s="10" t="str">
        <f t="shared" si="3"/>
        <v>E</v>
      </c>
      <c r="W13" s="7">
        <v>2</v>
      </c>
      <c r="X13" s="8">
        <v>5.1413881748072002E-3</v>
      </c>
      <c r="Y13" s="9">
        <f t="shared" si="17"/>
        <v>0.97172236503856113</v>
      </c>
      <c r="Z13" s="10" t="str">
        <f t="shared" si="4"/>
        <v>E</v>
      </c>
      <c r="AA13" s="7">
        <v>5</v>
      </c>
      <c r="AB13" s="8">
        <v>1.2853470437018E-2</v>
      </c>
      <c r="AC13" s="9">
        <f t="shared" si="18"/>
        <v>0.96658097686375388</v>
      </c>
      <c r="AD13" s="10" t="str">
        <f t="shared" si="5"/>
        <v>E</v>
      </c>
      <c r="AE13" s="7">
        <v>8</v>
      </c>
      <c r="AF13" s="8">
        <v>2.0565552699228801E-2</v>
      </c>
      <c r="AG13" s="9">
        <f t="shared" si="19"/>
        <v>0.95372750642673587</v>
      </c>
      <c r="AH13" s="10" t="str">
        <f t="shared" si="6"/>
        <v>E</v>
      </c>
      <c r="AI13" s="7">
        <v>23</v>
      </c>
      <c r="AJ13" s="8">
        <v>5.9125964010282799E-2</v>
      </c>
      <c r="AK13" s="9">
        <f t="shared" si="20"/>
        <v>0.9331619537275071</v>
      </c>
      <c r="AL13" s="10" t="str">
        <f t="shared" si="7"/>
        <v>E</v>
      </c>
      <c r="AM13" s="7">
        <v>26</v>
      </c>
      <c r="AN13" s="8">
        <v>6.6838046272493595E-2</v>
      </c>
      <c r="AO13" s="9">
        <f t="shared" si="21"/>
        <v>0.87403598971722429</v>
      </c>
      <c r="AP13" s="10" t="str">
        <f t="shared" si="8"/>
        <v>D</v>
      </c>
      <c r="AQ13" s="7">
        <v>71</v>
      </c>
      <c r="AR13" s="8">
        <v>0.182519280205656</v>
      </c>
      <c r="AS13" s="9">
        <f t="shared" si="22"/>
        <v>0.80719794344473073</v>
      </c>
      <c r="AT13" s="10" t="str">
        <f t="shared" si="9"/>
        <v>D</v>
      </c>
      <c r="AU13" s="7">
        <v>68</v>
      </c>
      <c r="AV13" s="8">
        <v>0.17480719794344499</v>
      </c>
      <c r="AW13" s="9">
        <f t="shared" si="23"/>
        <v>0.62467866323907473</v>
      </c>
      <c r="AX13" s="10" t="str">
        <f t="shared" si="10"/>
        <v>C</v>
      </c>
      <c r="AY13" s="7">
        <v>38</v>
      </c>
      <c r="AZ13" s="8">
        <v>9.7686375321336699E-2</v>
      </c>
      <c r="BA13" s="9">
        <f t="shared" si="24"/>
        <v>0.44987146529562971</v>
      </c>
      <c r="BB13" s="10" t="str">
        <f t="shared" si="11"/>
        <v>B</v>
      </c>
      <c r="BC13" s="7">
        <v>137</v>
      </c>
      <c r="BD13" s="8">
        <v>0.35218508997429299</v>
      </c>
      <c r="BE13" s="9">
        <f t="shared" si="25"/>
        <v>0.35218508997429299</v>
      </c>
      <c r="BF13" s="10" t="s">
        <v>339</v>
      </c>
      <c r="BG13" s="11">
        <v>389</v>
      </c>
      <c r="BH13" s="12">
        <f t="shared" si="12"/>
        <v>27.884318766066837</v>
      </c>
      <c r="BJ13" s="3"/>
      <c r="BK13" s="3"/>
      <c r="BL13" s="3"/>
      <c r="BM13" s="3"/>
      <c r="BN13" s="3"/>
      <c r="BO13" s="3"/>
    </row>
    <row r="14" spans="1:67" ht="30" x14ac:dyDescent="0.25">
      <c r="A14" s="41"/>
      <c r="B14" s="6" t="s">
        <v>39</v>
      </c>
      <c r="C14" s="6" t="s">
        <v>13</v>
      </c>
      <c r="D14" s="6" t="s">
        <v>30</v>
      </c>
      <c r="E14" s="6" t="s">
        <v>14</v>
      </c>
      <c r="F14" s="6" t="s">
        <v>40</v>
      </c>
      <c r="G14" s="7">
        <v>7</v>
      </c>
      <c r="H14" s="8">
        <v>5.31914893617021E-3</v>
      </c>
      <c r="I14" s="9">
        <f t="shared" si="13"/>
        <v>1.0000000000000009</v>
      </c>
      <c r="J14" s="10" t="str">
        <f t="shared" si="0"/>
        <v>E</v>
      </c>
      <c r="K14" s="7">
        <v>6</v>
      </c>
      <c r="L14" s="8">
        <v>4.5592705167173302E-3</v>
      </c>
      <c r="M14" s="9">
        <f t="shared" si="14"/>
        <v>0.99468085106383064</v>
      </c>
      <c r="N14" s="10" t="str">
        <f t="shared" si="1"/>
        <v>E</v>
      </c>
      <c r="O14" s="7">
        <v>17</v>
      </c>
      <c r="P14" s="8">
        <v>1.29179331306991E-2</v>
      </c>
      <c r="Q14" s="9">
        <f t="shared" si="15"/>
        <v>0.9901215805471133</v>
      </c>
      <c r="R14" s="10" t="str">
        <f t="shared" si="2"/>
        <v>E</v>
      </c>
      <c r="S14" s="7">
        <v>13</v>
      </c>
      <c r="T14" s="8">
        <v>9.8784194528875394E-3</v>
      </c>
      <c r="U14" s="9">
        <f t="shared" si="16"/>
        <v>0.97720364741641419</v>
      </c>
      <c r="V14" s="10" t="str">
        <f t="shared" si="3"/>
        <v>E</v>
      </c>
      <c r="W14" s="7">
        <v>24</v>
      </c>
      <c r="X14" s="8">
        <v>1.82370820668693E-2</v>
      </c>
      <c r="Y14" s="9">
        <f t="shared" si="17"/>
        <v>0.9673252279635266</v>
      </c>
      <c r="Z14" s="10" t="str">
        <f t="shared" si="4"/>
        <v>E</v>
      </c>
      <c r="AA14" s="7">
        <v>37</v>
      </c>
      <c r="AB14" s="8">
        <v>2.8115501519756801E-2</v>
      </c>
      <c r="AC14" s="9">
        <f t="shared" si="18"/>
        <v>0.94908814589665735</v>
      </c>
      <c r="AD14" s="10" t="str">
        <f t="shared" si="5"/>
        <v>E</v>
      </c>
      <c r="AE14" s="7">
        <v>68</v>
      </c>
      <c r="AF14" s="8">
        <v>5.1671732522796401E-2</v>
      </c>
      <c r="AG14" s="9">
        <f t="shared" si="19"/>
        <v>0.92097264437690052</v>
      </c>
      <c r="AH14" s="10" t="str">
        <f t="shared" si="6"/>
        <v>E</v>
      </c>
      <c r="AI14" s="7">
        <v>101</v>
      </c>
      <c r="AJ14" s="8">
        <v>7.6747720364741603E-2</v>
      </c>
      <c r="AK14" s="9">
        <f t="shared" si="20"/>
        <v>0.86930091185410407</v>
      </c>
      <c r="AL14" s="10" t="str">
        <f t="shared" si="7"/>
        <v>D</v>
      </c>
      <c r="AM14" s="7">
        <v>131</v>
      </c>
      <c r="AN14" s="8">
        <v>9.9544072948328302E-2</v>
      </c>
      <c r="AO14" s="9">
        <f t="shared" si="21"/>
        <v>0.79255319148936243</v>
      </c>
      <c r="AP14" s="10" t="str">
        <f t="shared" si="8"/>
        <v>D</v>
      </c>
      <c r="AQ14" s="7">
        <v>171</v>
      </c>
      <c r="AR14" s="8">
        <v>0.12993920972644399</v>
      </c>
      <c r="AS14" s="9">
        <f t="shared" si="22"/>
        <v>0.69300911854103409</v>
      </c>
      <c r="AT14" s="10" t="str">
        <f t="shared" si="9"/>
        <v>D</v>
      </c>
      <c r="AU14" s="7">
        <v>210</v>
      </c>
      <c r="AV14" s="8">
        <v>0.159574468085106</v>
      </c>
      <c r="AW14" s="9">
        <f t="shared" si="23"/>
        <v>0.56306990881459007</v>
      </c>
      <c r="AX14" s="10" t="str">
        <f t="shared" si="10"/>
        <v>C</v>
      </c>
      <c r="AY14" s="7">
        <v>145</v>
      </c>
      <c r="AZ14" s="8">
        <v>0.11018237082066901</v>
      </c>
      <c r="BA14" s="9">
        <f t="shared" si="24"/>
        <v>0.40349544072948401</v>
      </c>
      <c r="BB14" s="10" t="str">
        <f t="shared" si="11"/>
        <v>B</v>
      </c>
      <c r="BC14" s="7">
        <v>386</v>
      </c>
      <c r="BD14" s="8">
        <v>0.29331306990881501</v>
      </c>
      <c r="BE14" s="9">
        <f t="shared" si="25"/>
        <v>0.29331306990881501</v>
      </c>
      <c r="BF14" s="10" t="s">
        <v>339</v>
      </c>
      <c r="BG14" s="11">
        <v>1316</v>
      </c>
      <c r="BH14" s="12">
        <f t="shared" si="12"/>
        <v>27.414133738601823</v>
      </c>
      <c r="BJ14" s="3"/>
      <c r="BK14" s="3"/>
      <c r="BL14" s="3"/>
      <c r="BM14" s="3"/>
      <c r="BN14" s="3"/>
      <c r="BO14" s="3"/>
    </row>
    <row r="15" spans="1:67" ht="30" x14ac:dyDescent="0.25">
      <c r="A15" s="41"/>
      <c r="B15" s="38" t="s">
        <v>41</v>
      </c>
      <c r="C15" s="38" t="s">
        <v>42</v>
      </c>
      <c r="D15" s="38" t="s">
        <v>30</v>
      </c>
      <c r="E15" s="6" t="s">
        <v>43</v>
      </c>
      <c r="F15" s="6" t="s">
        <v>44</v>
      </c>
      <c r="G15" s="7">
        <v>3</v>
      </c>
      <c r="H15" s="8">
        <v>6.0362173038229399E-3</v>
      </c>
      <c r="I15" s="9">
        <f t="shared" si="13"/>
        <v>1.0000000000000004</v>
      </c>
      <c r="J15" s="10" t="str">
        <f t="shared" si="0"/>
        <v>E</v>
      </c>
      <c r="K15" s="7">
        <v>4</v>
      </c>
      <c r="L15" s="8">
        <v>8.0482897384305807E-3</v>
      </c>
      <c r="M15" s="9">
        <f t="shared" si="14"/>
        <v>0.99396378269617758</v>
      </c>
      <c r="N15" s="10" t="str">
        <f t="shared" si="1"/>
        <v>E</v>
      </c>
      <c r="O15" s="7">
        <v>5</v>
      </c>
      <c r="P15" s="8">
        <v>1.00603621730382E-2</v>
      </c>
      <c r="Q15" s="9">
        <f t="shared" si="15"/>
        <v>0.98591549295774705</v>
      </c>
      <c r="R15" s="10" t="str">
        <f t="shared" si="2"/>
        <v>E</v>
      </c>
      <c r="S15" s="7">
        <v>3</v>
      </c>
      <c r="T15" s="8">
        <v>6.0362173038229399E-3</v>
      </c>
      <c r="U15" s="9">
        <f t="shared" si="16"/>
        <v>0.97585513078470887</v>
      </c>
      <c r="V15" s="10" t="str">
        <f t="shared" si="3"/>
        <v>E</v>
      </c>
      <c r="W15" s="7">
        <v>13</v>
      </c>
      <c r="X15" s="8">
        <v>2.6156941649899401E-2</v>
      </c>
      <c r="Y15" s="9">
        <f t="shared" si="17"/>
        <v>0.96981891348088589</v>
      </c>
      <c r="Z15" s="10" t="str">
        <f t="shared" si="4"/>
        <v>E</v>
      </c>
      <c r="AA15" s="7">
        <v>14</v>
      </c>
      <c r="AB15" s="8">
        <v>2.8169014084507001E-2</v>
      </c>
      <c r="AC15" s="9">
        <f t="shared" si="18"/>
        <v>0.94366197183098643</v>
      </c>
      <c r="AD15" s="10" t="str">
        <f t="shared" si="5"/>
        <v>E</v>
      </c>
      <c r="AE15" s="7">
        <v>15</v>
      </c>
      <c r="AF15" s="8">
        <v>3.0181086519114698E-2</v>
      </c>
      <c r="AG15" s="9">
        <f t="shared" si="19"/>
        <v>0.91549295774647943</v>
      </c>
      <c r="AH15" s="10" t="str">
        <f t="shared" si="6"/>
        <v>E</v>
      </c>
      <c r="AI15" s="7">
        <v>31</v>
      </c>
      <c r="AJ15" s="8">
        <v>6.2374245472837E-2</v>
      </c>
      <c r="AK15" s="9">
        <f t="shared" si="20"/>
        <v>0.88531187122736477</v>
      </c>
      <c r="AL15" s="10" t="str">
        <f t="shared" si="7"/>
        <v>D</v>
      </c>
      <c r="AM15" s="7">
        <v>53</v>
      </c>
      <c r="AN15" s="8">
        <v>0.106639839034205</v>
      </c>
      <c r="AO15" s="9">
        <f t="shared" si="21"/>
        <v>0.82293762575452778</v>
      </c>
      <c r="AP15" s="10" t="str">
        <f t="shared" si="8"/>
        <v>D</v>
      </c>
      <c r="AQ15" s="7">
        <v>63</v>
      </c>
      <c r="AR15" s="8">
        <v>0.12676056338028199</v>
      </c>
      <c r="AS15" s="9">
        <f t="shared" si="22"/>
        <v>0.71629778672032274</v>
      </c>
      <c r="AT15" s="10" t="str">
        <f t="shared" si="9"/>
        <v>D</v>
      </c>
      <c r="AU15" s="7">
        <v>83</v>
      </c>
      <c r="AV15" s="8">
        <v>0.16700201207243501</v>
      </c>
      <c r="AW15" s="9">
        <f t="shared" si="23"/>
        <v>0.58953722334004077</v>
      </c>
      <c r="AX15" s="10" t="str">
        <f t="shared" si="10"/>
        <v>C</v>
      </c>
      <c r="AY15" s="7">
        <v>26</v>
      </c>
      <c r="AZ15" s="8">
        <v>5.2313883299798802E-2</v>
      </c>
      <c r="BA15" s="9">
        <f t="shared" si="24"/>
        <v>0.42253521126760579</v>
      </c>
      <c r="BB15" s="10" t="str">
        <f t="shared" si="11"/>
        <v>B</v>
      </c>
      <c r="BC15" s="7">
        <v>184</v>
      </c>
      <c r="BD15" s="8">
        <v>0.37022132796780699</v>
      </c>
      <c r="BE15" s="9">
        <f t="shared" si="25"/>
        <v>0.37022132796780699</v>
      </c>
      <c r="BF15" s="10" t="s">
        <v>339</v>
      </c>
      <c r="BG15" s="11">
        <v>497</v>
      </c>
      <c r="BH15" s="12">
        <f t="shared" si="12"/>
        <v>27.591549295774648</v>
      </c>
      <c r="BJ15" s="3"/>
      <c r="BK15" s="3"/>
      <c r="BL15" s="3"/>
      <c r="BM15" s="3"/>
      <c r="BN15" s="3"/>
      <c r="BO15" s="3"/>
    </row>
    <row r="16" spans="1:67" s="4" customFormat="1" ht="40" x14ac:dyDescent="0.25">
      <c r="A16" s="41"/>
      <c r="B16" s="38"/>
      <c r="C16" s="38"/>
      <c r="D16" s="38"/>
      <c r="E16" s="13" t="s">
        <v>45</v>
      </c>
      <c r="F16" s="13" t="s">
        <v>46</v>
      </c>
      <c r="G16" s="14">
        <v>1</v>
      </c>
      <c r="H16" s="15">
        <v>9.3457943925233603E-3</v>
      </c>
      <c r="I16" s="16">
        <f t="shared" si="13"/>
        <v>1</v>
      </c>
      <c r="J16" s="10" t="str">
        <f t="shared" si="0"/>
        <v>E</v>
      </c>
      <c r="K16" s="14">
        <v>0</v>
      </c>
      <c r="L16" s="15">
        <v>0</v>
      </c>
      <c r="M16" s="16">
        <f t="shared" si="14"/>
        <v>0.99065420560747663</v>
      </c>
      <c r="N16" s="10" t="str">
        <f t="shared" si="1"/>
        <v>E</v>
      </c>
      <c r="O16" s="14">
        <v>1</v>
      </c>
      <c r="P16" s="15">
        <v>9.3457943925233603E-3</v>
      </c>
      <c r="Q16" s="16">
        <f t="shared" si="15"/>
        <v>0.99065420560747663</v>
      </c>
      <c r="R16" s="10" t="str">
        <f t="shared" si="2"/>
        <v>E</v>
      </c>
      <c r="S16" s="14">
        <v>1</v>
      </c>
      <c r="T16" s="15">
        <v>9.3457943925233603E-3</v>
      </c>
      <c r="U16" s="16">
        <f t="shared" si="16"/>
        <v>0.98130841121495327</v>
      </c>
      <c r="V16" s="10" t="str">
        <f t="shared" si="3"/>
        <v>E</v>
      </c>
      <c r="W16" s="14">
        <v>1</v>
      </c>
      <c r="X16" s="15">
        <v>9.3457943925233603E-3</v>
      </c>
      <c r="Y16" s="16">
        <f t="shared" si="17"/>
        <v>0.9719626168224299</v>
      </c>
      <c r="Z16" s="10" t="str">
        <f t="shared" si="4"/>
        <v>E</v>
      </c>
      <c r="AA16" s="14">
        <v>2</v>
      </c>
      <c r="AB16" s="15">
        <v>1.86915887850467E-2</v>
      </c>
      <c r="AC16" s="16">
        <f t="shared" si="18"/>
        <v>0.96261682242990654</v>
      </c>
      <c r="AD16" s="10" t="str">
        <f t="shared" si="5"/>
        <v>E</v>
      </c>
      <c r="AE16" s="14">
        <v>2</v>
      </c>
      <c r="AF16" s="15">
        <v>1.86915887850467E-2</v>
      </c>
      <c r="AG16" s="16">
        <f t="shared" si="19"/>
        <v>0.94392523364485981</v>
      </c>
      <c r="AH16" s="10" t="str">
        <f t="shared" si="6"/>
        <v>E</v>
      </c>
      <c r="AI16" s="14">
        <v>4</v>
      </c>
      <c r="AJ16" s="15">
        <v>3.7383177570093497E-2</v>
      </c>
      <c r="AK16" s="16">
        <f t="shared" si="20"/>
        <v>0.92523364485981308</v>
      </c>
      <c r="AL16" s="10" t="str">
        <f t="shared" si="7"/>
        <v>E</v>
      </c>
      <c r="AM16" s="14">
        <v>7</v>
      </c>
      <c r="AN16" s="15">
        <v>6.5420560747663503E-2</v>
      </c>
      <c r="AO16" s="16">
        <f t="shared" si="21"/>
        <v>0.88785046728971961</v>
      </c>
      <c r="AP16" s="10" t="str">
        <f t="shared" si="8"/>
        <v>D</v>
      </c>
      <c r="AQ16" s="14">
        <v>6</v>
      </c>
      <c r="AR16" s="15">
        <v>5.60747663551402E-2</v>
      </c>
      <c r="AS16" s="16">
        <f t="shared" si="22"/>
        <v>0.82242990654205606</v>
      </c>
      <c r="AT16" s="10" t="str">
        <f t="shared" si="9"/>
        <v>D</v>
      </c>
      <c r="AU16" s="14">
        <v>23</v>
      </c>
      <c r="AV16" s="15">
        <v>0.21495327102803699</v>
      </c>
      <c r="AW16" s="16">
        <f t="shared" si="23"/>
        <v>0.76635514018691586</v>
      </c>
      <c r="AX16" s="10" t="str">
        <f t="shared" si="10"/>
        <v>C</v>
      </c>
      <c r="AY16" s="14">
        <v>8</v>
      </c>
      <c r="AZ16" s="15">
        <v>7.4766355140186896E-2</v>
      </c>
      <c r="BA16" s="16">
        <f t="shared" si="24"/>
        <v>0.5514018691588789</v>
      </c>
      <c r="BB16" s="10" t="str">
        <f>+IF(BA16&lt;=0.1,"A",IF(OR(AND(BA16&gt;0.1,BA16&lt;=0.35),BF16="A"),"B",IF(AND(BA16&gt;0.35,BA16&lt;=0.65),"C",IF(AND(BA16&gt;0.65,BA16&lt;=0.9),"D","E"))))</f>
        <v>B</v>
      </c>
      <c r="BC16" s="14">
        <v>51</v>
      </c>
      <c r="BD16" s="15">
        <v>0.47663551401869197</v>
      </c>
      <c r="BE16" s="16">
        <f t="shared" si="25"/>
        <v>0.47663551401869197</v>
      </c>
      <c r="BF16" s="10" t="s">
        <v>339</v>
      </c>
      <c r="BG16" s="17">
        <v>107</v>
      </c>
      <c r="BH16" s="18">
        <f t="shared" si="12"/>
        <v>28.271028037383179</v>
      </c>
      <c r="BJ16" s="3"/>
      <c r="BK16" s="3"/>
      <c r="BL16" s="3"/>
      <c r="BM16" s="3"/>
      <c r="BN16" s="3"/>
      <c r="BO16" s="3"/>
    </row>
    <row r="17" spans="1:67" ht="12.65" customHeight="1" x14ac:dyDescent="0.25">
      <c r="A17" s="41"/>
      <c r="B17" s="38" t="s">
        <v>47</v>
      </c>
      <c r="C17" s="38" t="s">
        <v>48</v>
      </c>
      <c r="D17" s="38" t="s">
        <v>30</v>
      </c>
      <c r="E17" s="6" t="s">
        <v>49</v>
      </c>
      <c r="F17" s="6" t="s">
        <v>50</v>
      </c>
      <c r="G17" s="7">
        <v>15</v>
      </c>
      <c r="H17" s="8">
        <v>2.80373831775701E-2</v>
      </c>
      <c r="I17" s="9">
        <f t="shared" si="13"/>
        <v>0.99999999999999989</v>
      </c>
      <c r="J17" s="10" t="str">
        <f t="shared" si="0"/>
        <v>E</v>
      </c>
      <c r="K17" s="7">
        <v>7</v>
      </c>
      <c r="L17" s="8">
        <v>1.3084112149532701E-2</v>
      </c>
      <c r="M17" s="9">
        <f t="shared" si="14"/>
        <v>0.97196261682242979</v>
      </c>
      <c r="N17" s="10" t="str">
        <f t="shared" si="1"/>
        <v>E</v>
      </c>
      <c r="O17" s="7">
        <v>10</v>
      </c>
      <c r="P17" s="8">
        <v>1.86915887850467E-2</v>
      </c>
      <c r="Q17" s="9">
        <f t="shared" si="15"/>
        <v>0.95887850467289704</v>
      </c>
      <c r="R17" s="10" t="str">
        <f t="shared" si="2"/>
        <v>E</v>
      </c>
      <c r="S17" s="7">
        <v>4</v>
      </c>
      <c r="T17" s="8">
        <v>7.4766355140186902E-3</v>
      </c>
      <c r="U17" s="9">
        <f t="shared" si="16"/>
        <v>0.94018691588785031</v>
      </c>
      <c r="V17" s="10" t="str">
        <f t="shared" si="3"/>
        <v>E</v>
      </c>
      <c r="W17" s="7">
        <v>6</v>
      </c>
      <c r="X17" s="8">
        <v>1.1214953271028E-2</v>
      </c>
      <c r="Y17" s="9">
        <f t="shared" si="17"/>
        <v>0.93271028037383164</v>
      </c>
      <c r="Z17" s="10" t="str">
        <f t="shared" si="4"/>
        <v>E</v>
      </c>
      <c r="AA17" s="7">
        <v>12</v>
      </c>
      <c r="AB17" s="8">
        <v>2.2429906542056101E-2</v>
      </c>
      <c r="AC17" s="9">
        <f t="shared" si="18"/>
        <v>0.92149532710280369</v>
      </c>
      <c r="AD17" s="10" t="str">
        <f t="shared" si="5"/>
        <v>E</v>
      </c>
      <c r="AE17" s="7">
        <v>17</v>
      </c>
      <c r="AF17" s="8">
        <v>3.1775700934579397E-2</v>
      </c>
      <c r="AG17" s="9">
        <f t="shared" si="19"/>
        <v>0.89906542056074756</v>
      </c>
      <c r="AH17" s="10" t="str">
        <f t="shared" si="6"/>
        <v>D</v>
      </c>
      <c r="AI17" s="7">
        <v>17</v>
      </c>
      <c r="AJ17" s="8">
        <v>3.1775700934579397E-2</v>
      </c>
      <c r="AK17" s="9">
        <f t="shared" si="20"/>
        <v>0.86728971962616819</v>
      </c>
      <c r="AL17" s="10" t="str">
        <f t="shared" si="7"/>
        <v>D</v>
      </c>
      <c r="AM17" s="7">
        <v>39</v>
      </c>
      <c r="AN17" s="8">
        <v>7.2897196261682201E-2</v>
      </c>
      <c r="AO17" s="9">
        <f t="shared" si="21"/>
        <v>0.83551401869158881</v>
      </c>
      <c r="AP17" s="10" t="str">
        <f t="shared" si="8"/>
        <v>D</v>
      </c>
      <c r="AQ17" s="7">
        <v>95</v>
      </c>
      <c r="AR17" s="8">
        <v>0.177570093457944</v>
      </c>
      <c r="AS17" s="9">
        <f t="shared" si="22"/>
        <v>0.76261682242990658</v>
      </c>
      <c r="AT17" s="10" t="str">
        <f t="shared" si="9"/>
        <v>D</v>
      </c>
      <c r="AU17" s="7">
        <v>86</v>
      </c>
      <c r="AV17" s="8">
        <v>0.16074766355140199</v>
      </c>
      <c r="AW17" s="9">
        <f t="shared" si="23"/>
        <v>0.58504672897196264</v>
      </c>
      <c r="AX17" s="10" t="str">
        <f t="shared" si="10"/>
        <v>C</v>
      </c>
      <c r="AY17" s="7">
        <v>47</v>
      </c>
      <c r="AZ17" s="8">
        <v>8.7850467289719597E-2</v>
      </c>
      <c r="BA17" s="9">
        <f t="shared" si="24"/>
        <v>0.42429906542056062</v>
      </c>
      <c r="BB17" s="10" t="str">
        <f t="shared" si="11"/>
        <v>B</v>
      </c>
      <c r="BC17" s="7">
        <v>180</v>
      </c>
      <c r="BD17" s="8">
        <v>0.33644859813084099</v>
      </c>
      <c r="BE17" s="9">
        <f t="shared" si="25"/>
        <v>0.33644859813084099</v>
      </c>
      <c r="BF17" s="10" t="s">
        <v>339</v>
      </c>
      <c r="BG17" s="11">
        <v>535</v>
      </c>
      <c r="BH17" s="12">
        <f t="shared" si="12"/>
        <v>27.435514018691588</v>
      </c>
      <c r="BJ17" s="3"/>
      <c r="BK17" s="3"/>
      <c r="BL17" s="3"/>
      <c r="BM17" s="3"/>
      <c r="BN17" s="3"/>
      <c r="BO17" s="3"/>
    </row>
    <row r="18" spans="1:67" s="4" customFormat="1" ht="30" x14ac:dyDescent="0.25">
      <c r="A18" s="41"/>
      <c r="B18" s="38"/>
      <c r="C18" s="38"/>
      <c r="D18" s="38"/>
      <c r="E18" s="13" t="s">
        <v>51</v>
      </c>
      <c r="F18" s="13" t="s">
        <v>52</v>
      </c>
      <c r="G18" s="14">
        <v>0</v>
      </c>
      <c r="H18" s="15">
        <v>0</v>
      </c>
      <c r="I18" s="16">
        <f t="shared" si="13"/>
        <v>0.99999999999999944</v>
      </c>
      <c r="J18" s="10" t="str">
        <f t="shared" si="0"/>
        <v>E</v>
      </c>
      <c r="K18" s="14">
        <v>1</v>
      </c>
      <c r="L18" s="15">
        <v>6.0240963855421699E-3</v>
      </c>
      <c r="M18" s="16">
        <f t="shared" si="14"/>
        <v>0.99999999999999944</v>
      </c>
      <c r="N18" s="10" t="str">
        <f t="shared" si="1"/>
        <v>E</v>
      </c>
      <c r="O18" s="14">
        <v>4</v>
      </c>
      <c r="P18" s="15">
        <v>2.40963855421687E-2</v>
      </c>
      <c r="Q18" s="16">
        <f t="shared" si="15"/>
        <v>0.99397590361445731</v>
      </c>
      <c r="R18" s="10" t="str">
        <f t="shared" si="2"/>
        <v>E</v>
      </c>
      <c r="S18" s="14">
        <v>0</v>
      </c>
      <c r="T18" s="15">
        <v>0</v>
      </c>
      <c r="U18" s="16">
        <f t="shared" si="16"/>
        <v>0.96987951807228856</v>
      </c>
      <c r="V18" s="10" t="str">
        <f t="shared" si="3"/>
        <v>E</v>
      </c>
      <c r="W18" s="14">
        <v>3</v>
      </c>
      <c r="X18" s="15">
        <v>1.8072289156626498E-2</v>
      </c>
      <c r="Y18" s="16">
        <f t="shared" si="17"/>
        <v>0.96987951807228856</v>
      </c>
      <c r="Z18" s="10" t="str">
        <f t="shared" si="4"/>
        <v>E</v>
      </c>
      <c r="AA18" s="14">
        <v>3</v>
      </c>
      <c r="AB18" s="15">
        <v>1.8072289156626498E-2</v>
      </c>
      <c r="AC18" s="16">
        <f t="shared" si="18"/>
        <v>0.95180722891566205</v>
      </c>
      <c r="AD18" s="10" t="str">
        <f t="shared" si="5"/>
        <v>E</v>
      </c>
      <c r="AE18" s="14">
        <v>2</v>
      </c>
      <c r="AF18" s="15">
        <v>1.20481927710843E-2</v>
      </c>
      <c r="AG18" s="16">
        <f t="shared" si="19"/>
        <v>0.93373493975903554</v>
      </c>
      <c r="AH18" s="10" t="str">
        <f t="shared" si="6"/>
        <v>E</v>
      </c>
      <c r="AI18" s="14">
        <v>5</v>
      </c>
      <c r="AJ18" s="15">
        <v>3.0120481927710802E-2</v>
      </c>
      <c r="AK18" s="16">
        <f t="shared" si="20"/>
        <v>0.92168674698795128</v>
      </c>
      <c r="AL18" s="10" t="str">
        <f t="shared" si="7"/>
        <v>E</v>
      </c>
      <c r="AM18" s="14">
        <v>14</v>
      </c>
      <c r="AN18" s="15">
        <v>8.4337349397590397E-2</v>
      </c>
      <c r="AO18" s="16">
        <f t="shared" si="21"/>
        <v>0.8915662650602405</v>
      </c>
      <c r="AP18" s="10" t="str">
        <f t="shared" si="8"/>
        <v>D</v>
      </c>
      <c r="AQ18" s="14">
        <v>16</v>
      </c>
      <c r="AR18" s="15">
        <v>9.6385542168674704E-2</v>
      </c>
      <c r="AS18" s="16">
        <f t="shared" si="22"/>
        <v>0.80722891566265009</v>
      </c>
      <c r="AT18" s="10" t="str">
        <f t="shared" si="9"/>
        <v>D</v>
      </c>
      <c r="AU18" s="14">
        <v>26</v>
      </c>
      <c r="AV18" s="15">
        <v>0.156626506024096</v>
      </c>
      <c r="AW18" s="16">
        <f t="shared" si="23"/>
        <v>0.71084337349397542</v>
      </c>
      <c r="AX18" s="10" t="str">
        <f t="shared" si="10"/>
        <v>C</v>
      </c>
      <c r="AY18" s="14">
        <v>14</v>
      </c>
      <c r="AZ18" s="15">
        <v>8.4337349397590397E-2</v>
      </c>
      <c r="BA18" s="16">
        <f t="shared" si="24"/>
        <v>0.55421686746987942</v>
      </c>
      <c r="BB18" s="10" t="str">
        <f t="shared" si="11"/>
        <v>B</v>
      </c>
      <c r="BC18" s="14">
        <v>78</v>
      </c>
      <c r="BD18" s="15">
        <v>0.469879518072289</v>
      </c>
      <c r="BE18" s="16">
        <f t="shared" si="25"/>
        <v>0.469879518072289</v>
      </c>
      <c r="BF18" s="10" t="s">
        <v>339</v>
      </c>
      <c r="BG18" s="17">
        <v>166</v>
      </c>
      <c r="BH18" s="18">
        <f t="shared" si="12"/>
        <v>28.174698795180724</v>
      </c>
      <c r="BJ18" s="3"/>
      <c r="BK18" s="3"/>
      <c r="BL18" s="3"/>
      <c r="BM18" s="3"/>
      <c r="BN18" s="3"/>
      <c r="BO18" s="3"/>
    </row>
    <row r="19" spans="1:67" x14ac:dyDescent="0.25">
      <c r="A19" s="41" t="s">
        <v>53</v>
      </c>
      <c r="B19" s="38" t="s">
        <v>54</v>
      </c>
      <c r="C19" s="38" t="s">
        <v>55</v>
      </c>
      <c r="D19" s="38" t="s">
        <v>6</v>
      </c>
      <c r="E19" s="6" t="s">
        <v>56</v>
      </c>
      <c r="F19" s="6" t="s">
        <v>57</v>
      </c>
      <c r="G19" s="7">
        <v>506</v>
      </c>
      <c r="H19" s="8">
        <v>0.115078462588128</v>
      </c>
      <c r="I19" s="9">
        <f t="shared" si="13"/>
        <v>0.99999999999999922</v>
      </c>
      <c r="J19" s="10" t="str">
        <f t="shared" si="0"/>
        <v>E</v>
      </c>
      <c r="K19" s="7">
        <v>213</v>
      </c>
      <c r="L19" s="8">
        <v>4.8442119627018401E-2</v>
      </c>
      <c r="M19" s="9">
        <f t="shared" si="14"/>
        <v>0.88492153741187118</v>
      </c>
      <c r="N19" s="10" t="str">
        <f t="shared" si="1"/>
        <v>D</v>
      </c>
      <c r="O19" s="7">
        <v>309</v>
      </c>
      <c r="P19" s="8">
        <v>7.0275187627928101E-2</v>
      </c>
      <c r="Q19" s="9">
        <f t="shared" si="15"/>
        <v>0.8364794177848528</v>
      </c>
      <c r="R19" s="10" t="str">
        <f t="shared" si="2"/>
        <v>D</v>
      </c>
      <c r="S19" s="7">
        <v>219</v>
      </c>
      <c r="T19" s="8">
        <v>4.9806686377075297E-2</v>
      </c>
      <c r="U19" s="9">
        <f t="shared" si="16"/>
        <v>0.76620423015692474</v>
      </c>
      <c r="V19" s="10" t="str">
        <f t="shared" si="3"/>
        <v>D</v>
      </c>
      <c r="W19" s="7">
        <v>312</v>
      </c>
      <c r="X19" s="8">
        <v>7.0957471002956601E-2</v>
      </c>
      <c r="Y19" s="9">
        <f t="shared" si="17"/>
        <v>0.71639754377984943</v>
      </c>
      <c r="Z19" s="10" t="str">
        <f t="shared" si="4"/>
        <v>D</v>
      </c>
      <c r="AA19" s="7">
        <v>314</v>
      </c>
      <c r="AB19" s="8">
        <v>7.1412326586308902E-2</v>
      </c>
      <c r="AC19" s="9">
        <f t="shared" si="18"/>
        <v>0.64544007277689286</v>
      </c>
      <c r="AD19" s="10" t="str">
        <f t="shared" si="5"/>
        <v>C</v>
      </c>
      <c r="AE19" s="7">
        <v>456</v>
      </c>
      <c r="AF19" s="8">
        <v>0.103707073004321</v>
      </c>
      <c r="AG19" s="9">
        <f t="shared" si="19"/>
        <v>0.57402774619058394</v>
      </c>
      <c r="AH19" s="10" t="str">
        <f t="shared" si="6"/>
        <v>C</v>
      </c>
      <c r="AI19" s="7">
        <v>383</v>
      </c>
      <c r="AJ19" s="8">
        <v>8.7104844211962698E-2</v>
      </c>
      <c r="AK19" s="9">
        <f t="shared" si="20"/>
        <v>0.47032067318626297</v>
      </c>
      <c r="AL19" s="10" t="str">
        <f t="shared" si="7"/>
        <v>C</v>
      </c>
      <c r="AM19" s="7">
        <v>369</v>
      </c>
      <c r="AN19" s="8">
        <v>8.3920855128496702E-2</v>
      </c>
      <c r="AO19" s="9">
        <f t="shared" si="21"/>
        <v>0.38321582897430029</v>
      </c>
      <c r="AP19" s="10" t="str">
        <f t="shared" si="8"/>
        <v>C</v>
      </c>
      <c r="AQ19" s="7">
        <v>352</v>
      </c>
      <c r="AR19" s="8">
        <v>8.0054582670002303E-2</v>
      </c>
      <c r="AS19" s="9">
        <f t="shared" si="22"/>
        <v>0.29929497384580361</v>
      </c>
      <c r="AT19" s="10" t="str">
        <f t="shared" si="9"/>
        <v>B</v>
      </c>
      <c r="AU19" s="7">
        <v>352</v>
      </c>
      <c r="AV19" s="8">
        <v>8.0054582670002303E-2</v>
      </c>
      <c r="AW19" s="9">
        <f t="shared" si="23"/>
        <v>0.2192403911758013</v>
      </c>
      <c r="AX19" s="10" t="str">
        <f t="shared" si="10"/>
        <v>B</v>
      </c>
      <c r="AY19" s="7">
        <v>161</v>
      </c>
      <c r="AZ19" s="8">
        <v>3.6615874459858998E-2</v>
      </c>
      <c r="BA19" s="9">
        <f t="shared" si="24"/>
        <v>0.13918580850579901</v>
      </c>
      <c r="BB19" s="10" t="str">
        <f t="shared" si="11"/>
        <v>B</v>
      </c>
      <c r="BC19" s="7">
        <v>451</v>
      </c>
      <c r="BD19" s="8">
        <v>0.10256993404594</v>
      </c>
      <c r="BE19" s="9">
        <f t="shared" si="25"/>
        <v>0.10256993404594</v>
      </c>
      <c r="BF19" s="10" t="s">
        <v>339</v>
      </c>
      <c r="BG19" s="11">
        <v>4397</v>
      </c>
      <c r="BH19" s="12">
        <f t="shared" si="12"/>
        <v>24.037298157834886</v>
      </c>
      <c r="BJ19" s="3"/>
      <c r="BK19" s="3"/>
      <c r="BL19" s="3"/>
      <c r="BM19" s="3"/>
      <c r="BN19" s="3"/>
      <c r="BO19" s="3"/>
    </row>
    <row r="20" spans="1:67" ht="30" x14ac:dyDescent="0.25">
      <c r="A20" s="41"/>
      <c r="B20" s="38"/>
      <c r="C20" s="38"/>
      <c r="D20" s="38"/>
      <c r="E20" s="6" t="s">
        <v>58</v>
      </c>
      <c r="F20" s="6" t="s">
        <v>59</v>
      </c>
      <c r="G20" s="7">
        <v>7</v>
      </c>
      <c r="H20" s="8">
        <v>0.2</v>
      </c>
      <c r="I20" s="9">
        <f t="shared" si="13"/>
        <v>0.99999999999999867</v>
      </c>
      <c r="J20" s="10" t="str">
        <f t="shared" si="0"/>
        <v>E</v>
      </c>
      <c r="K20" s="7">
        <v>2</v>
      </c>
      <c r="L20" s="8">
        <v>5.7142857142857099E-2</v>
      </c>
      <c r="M20" s="9">
        <f t="shared" si="14"/>
        <v>0.79999999999999871</v>
      </c>
      <c r="N20" s="10" t="str">
        <f t="shared" si="1"/>
        <v>D</v>
      </c>
      <c r="O20" s="7">
        <v>4</v>
      </c>
      <c r="P20" s="8">
        <v>0.114285714285714</v>
      </c>
      <c r="Q20" s="9">
        <f t="shared" si="15"/>
        <v>0.74285714285714166</v>
      </c>
      <c r="R20" s="10" t="str">
        <f t="shared" si="2"/>
        <v>D</v>
      </c>
      <c r="S20" s="7">
        <v>4</v>
      </c>
      <c r="T20" s="8">
        <v>0.114285714285714</v>
      </c>
      <c r="U20" s="9">
        <f t="shared" si="16"/>
        <v>0.62857142857142767</v>
      </c>
      <c r="V20" s="10" t="str">
        <f t="shared" si="3"/>
        <v>C</v>
      </c>
      <c r="W20" s="7">
        <v>4</v>
      </c>
      <c r="X20" s="8">
        <v>0.114285714285714</v>
      </c>
      <c r="Y20" s="9">
        <f t="shared" si="17"/>
        <v>0.51428571428571368</v>
      </c>
      <c r="Z20" s="10" t="str">
        <f t="shared" si="4"/>
        <v>C</v>
      </c>
      <c r="AA20" s="7">
        <v>2</v>
      </c>
      <c r="AB20" s="8">
        <v>5.7142857142857099E-2</v>
      </c>
      <c r="AC20" s="9">
        <f t="shared" si="18"/>
        <v>0.39999999999999963</v>
      </c>
      <c r="AD20" s="10" t="str">
        <f t="shared" si="5"/>
        <v>C</v>
      </c>
      <c r="AE20" s="7">
        <v>6</v>
      </c>
      <c r="AF20" s="8">
        <v>0.17142857142857101</v>
      </c>
      <c r="AG20" s="9">
        <f t="shared" si="19"/>
        <v>0.34285714285714253</v>
      </c>
      <c r="AH20" s="10" t="str">
        <f t="shared" si="6"/>
        <v>B</v>
      </c>
      <c r="AI20" s="7">
        <v>0</v>
      </c>
      <c r="AJ20" s="8">
        <v>0</v>
      </c>
      <c r="AK20" s="9">
        <f t="shared" si="20"/>
        <v>0.17142857142857151</v>
      </c>
      <c r="AL20" s="10" t="str">
        <f t="shared" si="7"/>
        <v>B</v>
      </c>
      <c r="AM20" s="7">
        <v>1</v>
      </c>
      <c r="AN20" s="8">
        <v>2.8571428571428598E-2</v>
      </c>
      <c r="AO20" s="9">
        <f t="shared" si="21"/>
        <v>0.17142857142857151</v>
      </c>
      <c r="AP20" s="10" t="str">
        <f t="shared" si="8"/>
        <v>B</v>
      </c>
      <c r="AQ20" s="7">
        <v>3</v>
      </c>
      <c r="AR20" s="8">
        <v>8.5714285714285701E-2</v>
      </c>
      <c r="AS20" s="9">
        <f t="shared" si="22"/>
        <v>0.1428571428571429</v>
      </c>
      <c r="AT20" s="10" t="str">
        <f t="shared" si="9"/>
        <v>B</v>
      </c>
      <c r="AU20" s="7">
        <v>1</v>
      </c>
      <c r="AV20" s="8">
        <v>2.8571428571428598E-2</v>
      </c>
      <c r="AW20" s="9">
        <f t="shared" si="23"/>
        <v>5.7142857142857197E-2</v>
      </c>
      <c r="AX20" s="10" t="str">
        <f t="shared" si="10"/>
        <v>A</v>
      </c>
      <c r="AY20" s="7">
        <v>0</v>
      </c>
      <c r="AZ20" s="8">
        <v>0</v>
      </c>
      <c r="BA20" s="9">
        <f t="shared" si="24"/>
        <v>2.8571428571428598E-2</v>
      </c>
      <c r="BB20" s="10" t="str">
        <f t="shared" si="11"/>
        <v>A</v>
      </c>
      <c r="BC20" s="7">
        <v>1</v>
      </c>
      <c r="BD20" s="8">
        <v>2.8571428571428598E-2</v>
      </c>
      <c r="BE20" s="9">
        <f t="shared" si="25"/>
        <v>2.8571428571428598E-2</v>
      </c>
      <c r="BF20" s="10" t="s">
        <v>339</v>
      </c>
      <c r="BG20" s="11">
        <v>35</v>
      </c>
      <c r="BH20" s="12">
        <f t="shared" si="12"/>
        <v>22.028571428571428</v>
      </c>
      <c r="BJ20" s="3"/>
      <c r="BK20" s="3"/>
      <c r="BL20" s="3"/>
      <c r="BM20" s="3"/>
      <c r="BN20" s="3"/>
      <c r="BO20" s="3"/>
    </row>
    <row r="21" spans="1:67" ht="30" x14ac:dyDescent="0.25">
      <c r="A21" s="41"/>
      <c r="B21" s="38"/>
      <c r="C21" s="38"/>
      <c r="D21" s="38"/>
      <c r="E21" s="6" t="s">
        <v>60</v>
      </c>
      <c r="F21" s="6" t="s">
        <v>61</v>
      </c>
      <c r="G21" s="7">
        <v>1443</v>
      </c>
      <c r="H21" s="8">
        <v>0.119651741293532</v>
      </c>
      <c r="I21" s="9">
        <f t="shared" si="13"/>
        <v>0.99999999999999944</v>
      </c>
      <c r="J21" s="10" t="str">
        <f t="shared" si="0"/>
        <v>E</v>
      </c>
      <c r="K21" s="7">
        <v>714</v>
      </c>
      <c r="L21" s="8">
        <v>5.92039800995025E-2</v>
      </c>
      <c r="M21" s="9">
        <f t="shared" si="14"/>
        <v>0.88034825870646749</v>
      </c>
      <c r="N21" s="10" t="str">
        <f t="shared" si="1"/>
        <v>D</v>
      </c>
      <c r="O21" s="7">
        <v>859</v>
      </c>
      <c r="P21" s="8">
        <v>7.1227197346600296E-2</v>
      </c>
      <c r="Q21" s="9">
        <f t="shared" si="15"/>
        <v>0.82114427860696504</v>
      </c>
      <c r="R21" s="10" t="str">
        <f t="shared" si="2"/>
        <v>D</v>
      </c>
      <c r="S21" s="7">
        <v>685</v>
      </c>
      <c r="T21" s="8">
        <v>5.6799336650082903E-2</v>
      </c>
      <c r="U21" s="9">
        <f t="shared" si="16"/>
        <v>0.74991708126036472</v>
      </c>
      <c r="V21" s="10" t="str">
        <f t="shared" si="3"/>
        <v>D</v>
      </c>
      <c r="W21" s="7">
        <v>856</v>
      </c>
      <c r="X21" s="8">
        <v>7.09784411276949E-2</v>
      </c>
      <c r="Y21" s="9">
        <f t="shared" si="17"/>
        <v>0.69311774461028186</v>
      </c>
      <c r="Z21" s="10" t="str">
        <f t="shared" si="4"/>
        <v>D</v>
      </c>
      <c r="AA21" s="7">
        <v>874</v>
      </c>
      <c r="AB21" s="8">
        <v>7.2470978441127695E-2</v>
      </c>
      <c r="AC21" s="9">
        <f t="shared" si="18"/>
        <v>0.62213930348258695</v>
      </c>
      <c r="AD21" s="10" t="str">
        <f t="shared" si="5"/>
        <v>C</v>
      </c>
      <c r="AE21" s="7">
        <v>1245</v>
      </c>
      <c r="AF21" s="8">
        <v>0.10323383084577099</v>
      </c>
      <c r="AG21" s="9">
        <f t="shared" si="19"/>
        <v>0.54966832504145924</v>
      </c>
      <c r="AH21" s="10" t="str">
        <f t="shared" si="6"/>
        <v>C</v>
      </c>
      <c r="AI21" s="7">
        <v>1036</v>
      </c>
      <c r="AJ21" s="8">
        <v>8.5903814262023204E-2</v>
      </c>
      <c r="AK21" s="9">
        <f t="shared" si="20"/>
        <v>0.44643449419568826</v>
      </c>
      <c r="AL21" s="10" t="str">
        <f t="shared" si="7"/>
        <v>C</v>
      </c>
      <c r="AM21" s="7">
        <v>958</v>
      </c>
      <c r="AN21" s="8">
        <v>7.9436152570480895E-2</v>
      </c>
      <c r="AO21" s="9">
        <f t="shared" si="21"/>
        <v>0.36053067993366505</v>
      </c>
      <c r="AP21" s="10" t="str">
        <f t="shared" si="8"/>
        <v>C</v>
      </c>
      <c r="AQ21" s="7">
        <v>1077</v>
      </c>
      <c r="AR21" s="8">
        <v>8.9303482587064706E-2</v>
      </c>
      <c r="AS21" s="9">
        <f t="shared" si="22"/>
        <v>0.28109452736318413</v>
      </c>
      <c r="AT21" s="10" t="str">
        <f t="shared" si="9"/>
        <v>B</v>
      </c>
      <c r="AU21" s="7">
        <v>890</v>
      </c>
      <c r="AV21" s="8">
        <v>7.3797678275290199E-2</v>
      </c>
      <c r="AW21" s="9">
        <f t="shared" si="23"/>
        <v>0.19179104477611941</v>
      </c>
      <c r="AX21" s="10" t="str">
        <f t="shared" si="10"/>
        <v>B</v>
      </c>
      <c r="AY21" s="7">
        <v>357</v>
      </c>
      <c r="AZ21" s="8">
        <v>2.9601990049751201E-2</v>
      </c>
      <c r="BA21" s="9">
        <f t="shared" si="24"/>
        <v>0.1179933665008292</v>
      </c>
      <c r="BB21" s="10" t="str">
        <f t="shared" si="11"/>
        <v>B</v>
      </c>
      <c r="BC21" s="7">
        <v>1066</v>
      </c>
      <c r="BD21" s="8">
        <v>8.8391376451078002E-2</v>
      </c>
      <c r="BE21" s="9">
        <f t="shared" si="25"/>
        <v>8.8391376451078002E-2</v>
      </c>
      <c r="BF21" s="10" t="s">
        <v>339</v>
      </c>
      <c r="BG21" s="11">
        <v>12060</v>
      </c>
      <c r="BH21" s="12">
        <f t="shared" si="12"/>
        <v>23.80257048092869</v>
      </c>
      <c r="BJ21" s="3"/>
      <c r="BK21" s="3"/>
      <c r="BL21" s="3"/>
      <c r="BM21" s="3"/>
      <c r="BN21" s="3"/>
      <c r="BO21" s="3"/>
    </row>
    <row r="22" spans="1:67" ht="20" x14ac:dyDescent="0.25">
      <c r="A22" s="41"/>
      <c r="B22" s="6" t="s">
        <v>62</v>
      </c>
      <c r="C22" s="6" t="s">
        <v>63</v>
      </c>
      <c r="D22" s="6" t="s">
        <v>6</v>
      </c>
      <c r="E22" s="6" t="s">
        <v>64</v>
      </c>
      <c r="F22" s="6" t="s">
        <v>65</v>
      </c>
      <c r="G22" s="7">
        <v>544</v>
      </c>
      <c r="H22" s="8">
        <v>0.14957382458069801</v>
      </c>
      <c r="I22" s="9">
        <f t="shared" si="13"/>
        <v>1</v>
      </c>
      <c r="J22" s="10" t="str">
        <f t="shared" si="0"/>
        <v>E</v>
      </c>
      <c r="K22" s="7">
        <v>202</v>
      </c>
      <c r="L22" s="8">
        <v>5.5540280450921103E-2</v>
      </c>
      <c r="M22" s="9">
        <f t="shared" si="14"/>
        <v>0.85042617541930199</v>
      </c>
      <c r="N22" s="10" t="str">
        <f t="shared" si="1"/>
        <v>D</v>
      </c>
      <c r="O22" s="7">
        <v>210</v>
      </c>
      <c r="P22" s="8">
        <v>5.7739895518284297E-2</v>
      </c>
      <c r="Q22" s="9">
        <f t="shared" si="15"/>
        <v>0.79488589496838091</v>
      </c>
      <c r="R22" s="10" t="str">
        <f t="shared" si="2"/>
        <v>D</v>
      </c>
      <c r="S22" s="7">
        <v>205</v>
      </c>
      <c r="T22" s="8">
        <v>5.6365136101182302E-2</v>
      </c>
      <c r="U22" s="9">
        <f t="shared" si="16"/>
        <v>0.73714599945009662</v>
      </c>
      <c r="V22" s="10" t="str">
        <f t="shared" si="3"/>
        <v>D</v>
      </c>
      <c r="W22" s="7">
        <v>240</v>
      </c>
      <c r="X22" s="8">
        <v>6.5988452020896302E-2</v>
      </c>
      <c r="Y22" s="9">
        <f t="shared" si="17"/>
        <v>0.6807808633489143</v>
      </c>
      <c r="Z22" s="10" t="str">
        <f t="shared" si="4"/>
        <v>D</v>
      </c>
      <c r="AA22" s="7">
        <v>255</v>
      </c>
      <c r="AB22" s="8">
        <v>7.0112730272202398E-2</v>
      </c>
      <c r="AC22" s="9">
        <f t="shared" si="18"/>
        <v>0.61479241132801798</v>
      </c>
      <c r="AD22" s="10" t="str">
        <f t="shared" si="5"/>
        <v>C</v>
      </c>
      <c r="AE22" s="7">
        <v>342</v>
      </c>
      <c r="AF22" s="8">
        <v>9.4033544129777297E-2</v>
      </c>
      <c r="AG22" s="9">
        <f t="shared" si="19"/>
        <v>0.54467968105581555</v>
      </c>
      <c r="AH22" s="10" t="str">
        <f t="shared" si="6"/>
        <v>C</v>
      </c>
      <c r="AI22" s="7">
        <v>294</v>
      </c>
      <c r="AJ22" s="8">
        <v>8.0835853725597998E-2</v>
      </c>
      <c r="AK22" s="9">
        <f t="shared" si="20"/>
        <v>0.45064613692603828</v>
      </c>
      <c r="AL22" s="10" t="str">
        <f t="shared" si="7"/>
        <v>C</v>
      </c>
      <c r="AM22" s="7">
        <v>260</v>
      </c>
      <c r="AN22" s="8">
        <v>7.1487489689304407E-2</v>
      </c>
      <c r="AO22" s="9">
        <f t="shared" si="21"/>
        <v>0.36981028320044029</v>
      </c>
      <c r="AP22" s="10" t="str">
        <f t="shared" si="8"/>
        <v>C</v>
      </c>
      <c r="AQ22" s="7">
        <v>292</v>
      </c>
      <c r="AR22" s="8">
        <v>8.0285949958757194E-2</v>
      </c>
      <c r="AS22" s="9">
        <f t="shared" si="22"/>
        <v>0.29832279351113589</v>
      </c>
      <c r="AT22" s="10" t="str">
        <f t="shared" si="9"/>
        <v>B</v>
      </c>
      <c r="AU22" s="7">
        <v>238</v>
      </c>
      <c r="AV22" s="8">
        <v>6.5438548254055498E-2</v>
      </c>
      <c r="AW22" s="9">
        <f t="shared" si="23"/>
        <v>0.21803684355237868</v>
      </c>
      <c r="AX22" s="10" t="str">
        <f t="shared" si="10"/>
        <v>B</v>
      </c>
      <c r="AY22" s="7">
        <v>130</v>
      </c>
      <c r="AZ22" s="8">
        <v>3.5743744844652203E-2</v>
      </c>
      <c r="BA22" s="9">
        <f t="shared" si="24"/>
        <v>0.15259829529832319</v>
      </c>
      <c r="BB22" s="10" t="str">
        <f t="shared" si="11"/>
        <v>B</v>
      </c>
      <c r="BC22" s="7">
        <v>425</v>
      </c>
      <c r="BD22" s="8">
        <v>0.11685455045367101</v>
      </c>
      <c r="BE22" s="9">
        <f t="shared" si="25"/>
        <v>0.11685455045367101</v>
      </c>
      <c r="BF22" s="10" t="s">
        <v>339</v>
      </c>
      <c r="BG22" s="11">
        <v>3637</v>
      </c>
      <c r="BH22" s="12">
        <f t="shared" si="12"/>
        <v>23.82897992851251</v>
      </c>
      <c r="BJ22" s="3"/>
      <c r="BK22" s="3"/>
      <c r="BL22" s="3"/>
      <c r="BM22" s="3"/>
      <c r="BN22" s="3"/>
      <c r="BO22" s="3"/>
    </row>
    <row r="23" spans="1:67" ht="30" x14ac:dyDescent="0.25">
      <c r="A23" s="41"/>
      <c r="B23" s="6" t="s">
        <v>66</v>
      </c>
      <c r="C23" s="6" t="s">
        <v>67</v>
      </c>
      <c r="D23" s="6" t="s">
        <v>30</v>
      </c>
      <c r="E23" s="6" t="s">
        <v>68</v>
      </c>
      <c r="F23" s="6" t="s">
        <v>69</v>
      </c>
      <c r="G23" s="7">
        <v>11</v>
      </c>
      <c r="H23" s="8">
        <v>2.9255319148936199E-2</v>
      </c>
      <c r="I23" s="9">
        <f t="shared" si="13"/>
        <v>0.99999999999999967</v>
      </c>
      <c r="J23" s="10" t="str">
        <f t="shared" si="0"/>
        <v>E</v>
      </c>
      <c r="K23" s="7">
        <v>15</v>
      </c>
      <c r="L23" s="8">
        <v>3.9893617021276598E-2</v>
      </c>
      <c r="M23" s="9">
        <f t="shared" si="14"/>
        <v>0.97074468085106347</v>
      </c>
      <c r="N23" s="10" t="str">
        <f t="shared" si="1"/>
        <v>E</v>
      </c>
      <c r="O23" s="7">
        <v>11</v>
      </c>
      <c r="P23" s="8">
        <v>2.9255319148936199E-2</v>
      </c>
      <c r="Q23" s="9">
        <f t="shared" si="15"/>
        <v>0.93085106382978688</v>
      </c>
      <c r="R23" s="10" t="str">
        <f t="shared" si="2"/>
        <v>E</v>
      </c>
      <c r="S23" s="7">
        <v>9</v>
      </c>
      <c r="T23" s="8">
        <v>2.3936170212765999E-2</v>
      </c>
      <c r="U23" s="9">
        <f t="shared" si="16"/>
        <v>0.90159574468085069</v>
      </c>
      <c r="V23" s="10" t="str">
        <f t="shared" si="3"/>
        <v>E</v>
      </c>
      <c r="W23" s="7">
        <v>13</v>
      </c>
      <c r="X23" s="8">
        <v>3.4574468085106398E-2</v>
      </c>
      <c r="Y23" s="9">
        <f t="shared" si="17"/>
        <v>0.87765957446808474</v>
      </c>
      <c r="Z23" s="10" t="str">
        <f t="shared" si="4"/>
        <v>D</v>
      </c>
      <c r="AA23" s="7">
        <v>23</v>
      </c>
      <c r="AB23" s="8">
        <v>6.1170212765957403E-2</v>
      </c>
      <c r="AC23" s="9">
        <f t="shared" si="18"/>
        <v>0.84308510638297829</v>
      </c>
      <c r="AD23" s="10" t="str">
        <f t="shared" si="5"/>
        <v>D</v>
      </c>
      <c r="AE23" s="7">
        <v>25</v>
      </c>
      <c r="AF23" s="8">
        <v>6.64893617021277E-2</v>
      </c>
      <c r="AG23" s="9">
        <f t="shared" si="19"/>
        <v>0.78191489361702093</v>
      </c>
      <c r="AH23" s="10" t="str">
        <f t="shared" si="6"/>
        <v>D</v>
      </c>
      <c r="AI23" s="7">
        <v>31</v>
      </c>
      <c r="AJ23" s="8">
        <v>8.2446808510638306E-2</v>
      </c>
      <c r="AK23" s="9">
        <f t="shared" si="20"/>
        <v>0.71542553191489322</v>
      </c>
      <c r="AL23" s="10" t="str">
        <f t="shared" si="7"/>
        <v>D</v>
      </c>
      <c r="AM23" s="7">
        <v>41</v>
      </c>
      <c r="AN23" s="8">
        <v>0.10904255319148901</v>
      </c>
      <c r="AO23" s="9">
        <f t="shared" si="21"/>
        <v>0.63297872340425487</v>
      </c>
      <c r="AP23" s="10" t="str">
        <f t="shared" si="8"/>
        <v>C</v>
      </c>
      <c r="AQ23" s="7">
        <v>56</v>
      </c>
      <c r="AR23" s="8">
        <v>0.14893617021276601</v>
      </c>
      <c r="AS23" s="9">
        <f t="shared" si="22"/>
        <v>0.52393617021276584</v>
      </c>
      <c r="AT23" s="10" t="str">
        <f t="shared" si="9"/>
        <v>C</v>
      </c>
      <c r="AU23" s="7">
        <v>48</v>
      </c>
      <c r="AV23" s="8">
        <v>0.12765957446808501</v>
      </c>
      <c r="AW23" s="9">
        <f t="shared" si="23"/>
        <v>0.37499999999999989</v>
      </c>
      <c r="AX23" s="10" t="str">
        <f t="shared" si="10"/>
        <v>C</v>
      </c>
      <c r="AY23" s="7">
        <v>18</v>
      </c>
      <c r="AZ23" s="8">
        <v>4.7872340425531901E-2</v>
      </c>
      <c r="BA23" s="9">
        <f t="shared" si="24"/>
        <v>0.2473404255319149</v>
      </c>
      <c r="BB23" s="10" t="str">
        <f t="shared" si="11"/>
        <v>B</v>
      </c>
      <c r="BC23" s="7">
        <v>75</v>
      </c>
      <c r="BD23" s="8">
        <v>0.199468085106383</v>
      </c>
      <c r="BE23" s="9">
        <f t="shared" si="25"/>
        <v>0.199468085106383</v>
      </c>
      <c r="BF23" s="10" t="s">
        <v>339</v>
      </c>
      <c r="BG23" s="11">
        <v>376</v>
      </c>
      <c r="BH23" s="12">
        <f t="shared" si="12"/>
        <v>26</v>
      </c>
      <c r="BJ23" s="3"/>
      <c r="BK23" s="3"/>
      <c r="BL23" s="3"/>
      <c r="BM23" s="3"/>
      <c r="BN23" s="3"/>
      <c r="BO23" s="3"/>
    </row>
    <row r="24" spans="1:67" x14ac:dyDescent="0.25">
      <c r="A24" s="41"/>
      <c r="B24" s="38" t="s">
        <v>70</v>
      </c>
      <c r="C24" s="38" t="s">
        <v>71</v>
      </c>
      <c r="D24" s="38" t="s">
        <v>30</v>
      </c>
      <c r="E24" s="6" t="s">
        <v>56</v>
      </c>
      <c r="F24" s="6" t="s">
        <v>72</v>
      </c>
      <c r="G24" s="7">
        <v>2</v>
      </c>
      <c r="H24" s="8">
        <v>0.25</v>
      </c>
      <c r="I24" s="9">
        <f t="shared" si="13"/>
        <v>1</v>
      </c>
      <c r="J24" s="10" t="str">
        <f t="shared" si="0"/>
        <v>E</v>
      </c>
      <c r="K24" s="7">
        <v>0</v>
      </c>
      <c r="L24" s="8">
        <v>0</v>
      </c>
      <c r="M24" s="9">
        <f t="shared" si="14"/>
        <v>0.75</v>
      </c>
      <c r="N24" s="10" t="str">
        <f t="shared" si="1"/>
        <v>D</v>
      </c>
      <c r="O24" s="7">
        <v>1</v>
      </c>
      <c r="P24" s="8">
        <v>0.125</v>
      </c>
      <c r="Q24" s="9">
        <f t="shared" si="15"/>
        <v>0.75</v>
      </c>
      <c r="R24" s="10" t="str">
        <f t="shared" si="2"/>
        <v>D</v>
      </c>
      <c r="S24" s="7">
        <v>0</v>
      </c>
      <c r="T24" s="8">
        <v>0</v>
      </c>
      <c r="U24" s="9">
        <f t="shared" si="16"/>
        <v>0.625</v>
      </c>
      <c r="V24" s="10" t="str">
        <f t="shared" si="3"/>
        <v>C</v>
      </c>
      <c r="W24" s="7">
        <v>0</v>
      </c>
      <c r="X24" s="8">
        <v>0</v>
      </c>
      <c r="Y24" s="9">
        <f t="shared" si="17"/>
        <v>0.625</v>
      </c>
      <c r="Z24" s="10" t="str">
        <f t="shared" si="4"/>
        <v>C</v>
      </c>
      <c r="AA24" s="7">
        <v>1</v>
      </c>
      <c r="AB24" s="8">
        <v>0.125</v>
      </c>
      <c r="AC24" s="9">
        <f t="shared" si="18"/>
        <v>0.625</v>
      </c>
      <c r="AD24" s="10" t="str">
        <f t="shared" si="5"/>
        <v>C</v>
      </c>
      <c r="AE24" s="7">
        <v>2</v>
      </c>
      <c r="AF24" s="8">
        <v>0.25</v>
      </c>
      <c r="AG24" s="9">
        <f t="shared" si="19"/>
        <v>0.5</v>
      </c>
      <c r="AH24" s="10" t="str">
        <f t="shared" si="6"/>
        <v>C</v>
      </c>
      <c r="AI24" s="7">
        <v>1</v>
      </c>
      <c r="AJ24" s="8">
        <v>0.125</v>
      </c>
      <c r="AK24" s="9">
        <f t="shared" si="20"/>
        <v>0.25</v>
      </c>
      <c r="AL24" s="10" t="str">
        <f t="shared" si="7"/>
        <v>B</v>
      </c>
      <c r="AM24" s="7">
        <v>0</v>
      </c>
      <c r="AN24" s="8">
        <v>0</v>
      </c>
      <c r="AO24" s="9">
        <f t="shared" si="21"/>
        <v>0.125</v>
      </c>
      <c r="AP24" s="10" t="str">
        <f t="shared" si="8"/>
        <v>B</v>
      </c>
      <c r="AQ24" s="7">
        <v>0</v>
      </c>
      <c r="AR24" s="8">
        <v>0</v>
      </c>
      <c r="AS24" s="9">
        <f t="shared" si="22"/>
        <v>0.125</v>
      </c>
      <c r="AT24" s="10" t="str">
        <f t="shared" si="9"/>
        <v>B</v>
      </c>
      <c r="AU24" s="7">
        <v>0</v>
      </c>
      <c r="AV24" s="8">
        <v>0</v>
      </c>
      <c r="AW24" s="9">
        <f t="shared" si="23"/>
        <v>0.125</v>
      </c>
      <c r="AX24" s="10" t="str">
        <f t="shared" si="10"/>
        <v>B</v>
      </c>
      <c r="AY24" s="7">
        <v>0</v>
      </c>
      <c r="AZ24" s="8">
        <v>0</v>
      </c>
      <c r="BA24" s="9">
        <f t="shared" si="24"/>
        <v>0.125</v>
      </c>
      <c r="BB24" s="10" t="str">
        <f t="shared" si="11"/>
        <v>B</v>
      </c>
      <c r="BC24" s="7">
        <v>1</v>
      </c>
      <c r="BD24" s="8">
        <v>0.125</v>
      </c>
      <c r="BE24" s="9">
        <f t="shared" si="25"/>
        <v>0.125</v>
      </c>
      <c r="BF24" s="10" t="s">
        <v>339</v>
      </c>
      <c r="BG24" s="11">
        <v>8</v>
      </c>
      <c r="BH24" s="12">
        <f t="shared" si="12"/>
        <v>22.75</v>
      </c>
      <c r="BJ24" s="3"/>
      <c r="BK24" s="3"/>
      <c r="BL24" s="3"/>
      <c r="BM24" s="3"/>
      <c r="BN24" s="3"/>
      <c r="BO24" s="3"/>
    </row>
    <row r="25" spans="1:67" x14ac:dyDescent="0.25">
      <c r="A25" s="41"/>
      <c r="B25" s="38"/>
      <c r="C25" s="38"/>
      <c r="D25" s="38"/>
      <c r="E25" s="6" t="s">
        <v>56</v>
      </c>
      <c r="F25" s="6" t="s">
        <v>73</v>
      </c>
      <c r="G25" s="7">
        <v>25</v>
      </c>
      <c r="H25" s="8">
        <v>2.11685012701101E-2</v>
      </c>
      <c r="I25" s="9">
        <f t="shared" si="13"/>
        <v>1.0000000000000004</v>
      </c>
      <c r="J25" s="10" t="str">
        <f t="shared" si="0"/>
        <v>E</v>
      </c>
      <c r="K25" s="7">
        <v>14</v>
      </c>
      <c r="L25" s="8">
        <v>1.18543607112616E-2</v>
      </c>
      <c r="M25" s="9">
        <f t="shared" si="14"/>
        <v>0.97883149872989039</v>
      </c>
      <c r="N25" s="10" t="str">
        <f t="shared" si="1"/>
        <v>E</v>
      </c>
      <c r="O25" s="7">
        <v>20</v>
      </c>
      <c r="P25" s="8">
        <v>1.6934801016088099E-2</v>
      </c>
      <c r="Q25" s="9">
        <f t="shared" si="15"/>
        <v>0.96697713801862883</v>
      </c>
      <c r="R25" s="10" t="str">
        <f t="shared" si="2"/>
        <v>E</v>
      </c>
      <c r="S25" s="7">
        <v>16</v>
      </c>
      <c r="T25" s="8">
        <v>1.35478408128704E-2</v>
      </c>
      <c r="U25" s="9">
        <f t="shared" si="16"/>
        <v>0.9500423370025407</v>
      </c>
      <c r="V25" s="10" t="str">
        <f t="shared" si="3"/>
        <v>E</v>
      </c>
      <c r="W25" s="7">
        <v>35</v>
      </c>
      <c r="X25" s="8">
        <v>2.9635901778154099E-2</v>
      </c>
      <c r="Y25" s="9">
        <f t="shared" si="17"/>
        <v>0.93649449618967029</v>
      </c>
      <c r="Z25" s="10" t="str">
        <f t="shared" si="4"/>
        <v>E</v>
      </c>
      <c r="AA25" s="7">
        <v>45</v>
      </c>
      <c r="AB25" s="8">
        <v>3.8103302286198099E-2</v>
      </c>
      <c r="AC25" s="9">
        <f t="shared" si="18"/>
        <v>0.90685859441151617</v>
      </c>
      <c r="AD25" s="10" t="str">
        <f t="shared" si="5"/>
        <v>E</v>
      </c>
      <c r="AE25" s="7">
        <v>71</v>
      </c>
      <c r="AF25" s="8">
        <v>6.01185436071126E-2</v>
      </c>
      <c r="AG25" s="9">
        <f t="shared" si="19"/>
        <v>0.8687552921253181</v>
      </c>
      <c r="AH25" s="10" t="str">
        <f t="shared" si="6"/>
        <v>D</v>
      </c>
      <c r="AI25" s="7">
        <v>74</v>
      </c>
      <c r="AJ25" s="8">
        <v>6.2658763759525796E-2</v>
      </c>
      <c r="AK25" s="9">
        <f t="shared" si="20"/>
        <v>0.80863674851820555</v>
      </c>
      <c r="AL25" s="10" t="str">
        <f t="shared" si="7"/>
        <v>D</v>
      </c>
      <c r="AM25" s="7">
        <v>136</v>
      </c>
      <c r="AN25" s="8">
        <v>0.115156646909399</v>
      </c>
      <c r="AO25" s="9">
        <f t="shared" si="21"/>
        <v>0.74597798475867971</v>
      </c>
      <c r="AP25" s="10" t="str">
        <f t="shared" si="8"/>
        <v>D</v>
      </c>
      <c r="AQ25" s="7">
        <v>149</v>
      </c>
      <c r="AR25" s="8">
        <v>0.12616426756985599</v>
      </c>
      <c r="AS25" s="9">
        <f t="shared" si="22"/>
        <v>0.63082133784928074</v>
      </c>
      <c r="AT25" s="10" t="str">
        <f t="shared" si="9"/>
        <v>C</v>
      </c>
      <c r="AU25" s="7">
        <v>171</v>
      </c>
      <c r="AV25" s="8">
        <v>0.14479254868755301</v>
      </c>
      <c r="AW25" s="9">
        <f t="shared" si="23"/>
        <v>0.50465707027942475</v>
      </c>
      <c r="AX25" s="10" t="str">
        <f t="shared" si="10"/>
        <v>C</v>
      </c>
      <c r="AY25" s="7">
        <v>86</v>
      </c>
      <c r="AZ25" s="8">
        <v>7.2819644369178704E-2</v>
      </c>
      <c r="BA25" s="9">
        <f t="shared" si="24"/>
        <v>0.35986452159187171</v>
      </c>
      <c r="BB25" s="10" t="str">
        <f t="shared" si="11"/>
        <v>B</v>
      </c>
      <c r="BC25" s="7">
        <v>339</v>
      </c>
      <c r="BD25" s="8">
        <v>0.28704487722269301</v>
      </c>
      <c r="BE25" s="9">
        <f t="shared" si="25"/>
        <v>0.28704487722269301</v>
      </c>
      <c r="BF25" s="10" t="s">
        <v>339</v>
      </c>
      <c r="BG25" s="11">
        <v>1181</v>
      </c>
      <c r="BH25" s="12">
        <f t="shared" si="12"/>
        <v>26.944961896697713</v>
      </c>
      <c r="BJ25" s="3"/>
      <c r="BK25" s="3"/>
      <c r="BL25" s="3"/>
      <c r="BM25" s="3"/>
      <c r="BN25" s="3"/>
      <c r="BO25" s="3"/>
    </row>
    <row r="26" spans="1:67" ht="20" x14ac:dyDescent="0.25">
      <c r="A26" s="41"/>
      <c r="B26" s="38"/>
      <c r="C26" s="38"/>
      <c r="D26" s="38"/>
      <c r="E26" s="6" t="s">
        <v>74</v>
      </c>
      <c r="F26" s="6" t="s">
        <v>75</v>
      </c>
      <c r="G26" s="7">
        <v>60</v>
      </c>
      <c r="H26" s="8">
        <v>2.1802325581395301E-2</v>
      </c>
      <c r="I26" s="9">
        <f t="shared" si="13"/>
        <v>0.99999999999999933</v>
      </c>
      <c r="J26" s="10" t="str">
        <f t="shared" si="0"/>
        <v>E</v>
      </c>
      <c r="K26" s="7">
        <v>37</v>
      </c>
      <c r="L26" s="8">
        <v>1.3444767441860499E-2</v>
      </c>
      <c r="M26" s="9">
        <f t="shared" si="14"/>
        <v>0.97819767441860406</v>
      </c>
      <c r="N26" s="10" t="str">
        <f t="shared" si="1"/>
        <v>E</v>
      </c>
      <c r="O26" s="7">
        <v>70</v>
      </c>
      <c r="P26" s="8">
        <v>2.54360465116279E-2</v>
      </c>
      <c r="Q26" s="9">
        <f t="shared" si="15"/>
        <v>0.96475290697674354</v>
      </c>
      <c r="R26" s="10" t="str">
        <f t="shared" si="2"/>
        <v>E</v>
      </c>
      <c r="S26" s="7">
        <v>65</v>
      </c>
      <c r="T26" s="8">
        <v>2.36191860465116E-2</v>
      </c>
      <c r="U26" s="9">
        <f t="shared" si="16"/>
        <v>0.93931686046511564</v>
      </c>
      <c r="V26" s="10" t="str">
        <f t="shared" si="3"/>
        <v>E</v>
      </c>
      <c r="W26" s="7">
        <v>121</v>
      </c>
      <c r="X26" s="8">
        <v>4.3968023255813997E-2</v>
      </c>
      <c r="Y26" s="9">
        <f t="shared" si="17"/>
        <v>0.91569767441860406</v>
      </c>
      <c r="Z26" s="10" t="str">
        <f t="shared" si="4"/>
        <v>E</v>
      </c>
      <c r="AA26" s="7">
        <v>172</v>
      </c>
      <c r="AB26" s="8">
        <v>6.25E-2</v>
      </c>
      <c r="AC26" s="9">
        <f t="shared" si="18"/>
        <v>0.87172965116279011</v>
      </c>
      <c r="AD26" s="10" t="str">
        <f t="shared" si="5"/>
        <v>D</v>
      </c>
      <c r="AE26" s="7">
        <v>270</v>
      </c>
      <c r="AF26" s="8">
        <v>9.8110465116279105E-2</v>
      </c>
      <c r="AG26" s="9">
        <f t="shared" si="19"/>
        <v>0.80922965116279011</v>
      </c>
      <c r="AH26" s="10" t="str">
        <f t="shared" si="6"/>
        <v>D</v>
      </c>
      <c r="AI26" s="7">
        <v>270</v>
      </c>
      <c r="AJ26" s="8">
        <v>9.8110465116279105E-2</v>
      </c>
      <c r="AK26" s="9">
        <f t="shared" si="20"/>
        <v>0.71111918604651103</v>
      </c>
      <c r="AL26" s="10" t="str">
        <f t="shared" si="7"/>
        <v>D</v>
      </c>
      <c r="AM26" s="7">
        <v>298</v>
      </c>
      <c r="AN26" s="8">
        <v>0.10828488372092999</v>
      </c>
      <c r="AO26" s="9">
        <f t="shared" si="21"/>
        <v>0.61300872093023195</v>
      </c>
      <c r="AP26" s="10" t="str">
        <f t="shared" si="8"/>
        <v>C</v>
      </c>
      <c r="AQ26" s="7">
        <v>333</v>
      </c>
      <c r="AR26" s="8">
        <v>0.121002906976744</v>
      </c>
      <c r="AS26" s="9">
        <f t="shared" si="22"/>
        <v>0.50472383720930192</v>
      </c>
      <c r="AT26" s="10" t="str">
        <f t="shared" si="9"/>
        <v>C</v>
      </c>
      <c r="AU26" s="7">
        <v>283</v>
      </c>
      <c r="AV26" s="8">
        <v>0.102834302325581</v>
      </c>
      <c r="AW26" s="9">
        <f t="shared" si="23"/>
        <v>0.38372093023255793</v>
      </c>
      <c r="AX26" s="10" t="str">
        <f t="shared" si="10"/>
        <v>C</v>
      </c>
      <c r="AY26" s="7">
        <v>199</v>
      </c>
      <c r="AZ26" s="8">
        <v>7.2311046511627897E-2</v>
      </c>
      <c r="BA26" s="9">
        <f t="shared" si="24"/>
        <v>0.28088662790697694</v>
      </c>
      <c r="BB26" s="10" t="str">
        <f t="shared" si="11"/>
        <v>B</v>
      </c>
      <c r="BC26" s="7">
        <v>574</v>
      </c>
      <c r="BD26" s="8">
        <v>0.20857558139534901</v>
      </c>
      <c r="BE26" s="9">
        <f t="shared" si="25"/>
        <v>0.20857558139534901</v>
      </c>
      <c r="BF26" s="10" t="s">
        <v>339</v>
      </c>
      <c r="BG26" s="11">
        <v>2752</v>
      </c>
      <c r="BH26" s="12">
        <f t="shared" si="12"/>
        <v>26.180959302325583</v>
      </c>
      <c r="BJ26" s="3"/>
      <c r="BK26" s="3"/>
      <c r="BL26" s="3"/>
      <c r="BM26" s="3"/>
      <c r="BN26" s="3"/>
      <c r="BO26" s="3"/>
    </row>
    <row r="27" spans="1:67" ht="50" x14ac:dyDescent="0.25">
      <c r="A27" s="41"/>
      <c r="B27" s="38"/>
      <c r="C27" s="38"/>
      <c r="D27" s="38"/>
      <c r="E27" s="6" t="s">
        <v>76</v>
      </c>
      <c r="F27" s="6" t="s">
        <v>77</v>
      </c>
      <c r="G27" s="7">
        <v>44</v>
      </c>
      <c r="H27" s="8">
        <v>2.5943396226415099E-2</v>
      </c>
      <c r="I27" s="9">
        <f t="shared" si="13"/>
        <v>1.0000000000000007</v>
      </c>
      <c r="J27" s="10" t="str">
        <f t="shared" si="0"/>
        <v>E</v>
      </c>
      <c r="K27" s="7">
        <v>19</v>
      </c>
      <c r="L27" s="8">
        <v>1.1202830188679199E-2</v>
      </c>
      <c r="M27" s="9">
        <f t="shared" si="14"/>
        <v>0.97405660377358561</v>
      </c>
      <c r="N27" s="10" t="str">
        <f t="shared" si="1"/>
        <v>E</v>
      </c>
      <c r="O27" s="7">
        <v>31</v>
      </c>
      <c r="P27" s="8">
        <v>1.8278301886792501E-2</v>
      </c>
      <c r="Q27" s="9">
        <f t="shared" si="15"/>
        <v>0.96285377358490642</v>
      </c>
      <c r="R27" s="10" t="str">
        <f t="shared" si="2"/>
        <v>E</v>
      </c>
      <c r="S27" s="7">
        <v>17</v>
      </c>
      <c r="T27" s="8">
        <v>1.0023584905660399E-2</v>
      </c>
      <c r="U27" s="9">
        <f t="shared" si="16"/>
        <v>0.94457547169811396</v>
      </c>
      <c r="V27" s="10" t="str">
        <f t="shared" si="3"/>
        <v>E</v>
      </c>
      <c r="W27" s="7">
        <v>54</v>
      </c>
      <c r="X27" s="8">
        <v>3.1839622641509399E-2</v>
      </c>
      <c r="Y27" s="9">
        <f t="shared" si="17"/>
        <v>0.9345518867924536</v>
      </c>
      <c r="Z27" s="10" t="str">
        <f t="shared" si="4"/>
        <v>E</v>
      </c>
      <c r="AA27" s="7">
        <v>61</v>
      </c>
      <c r="AB27" s="8">
        <v>3.5966981132075498E-2</v>
      </c>
      <c r="AC27" s="9">
        <f t="shared" si="18"/>
        <v>0.90271226415094419</v>
      </c>
      <c r="AD27" s="10" t="str">
        <f t="shared" si="5"/>
        <v>E</v>
      </c>
      <c r="AE27" s="7">
        <v>104</v>
      </c>
      <c r="AF27" s="8">
        <v>6.1320754716981098E-2</v>
      </c>
      <c r="AG27" s="9">
        <f t="shared" si="19"/>
        <v>0.86674528301886866</v>
      </c>
      <c r="AH27" s="10" t="str">
        <f t="shared" si="6"/>
        <v>D</v>
      </c>
      <c r="AI27" s="7">
        <v>121</v>
      </c>
      <c r="AJ27" s="8">
        <v>7.1344339622641501E-2</v>
      </c>
      <c r="AK27" s="9">
        <f t="shared" si="20"/>
        <v>0.8054245283018876</v>
      </c>
      <c r="AL27" s="10" t="str">
        <f t="shared" si="7"/>
        <v>D</v>
      </c>
      <c r="AM27" s="7">
        <v>175</v>
      </c>
      <c r="AN27" s="8">
        <v>0.103183962264151</v>
      </c>
      <c r="AO27" s="9">
        <f t="shared" si="21"/>
        <v>0.73408018867924607</v>
      </c>
      <c r="AP27" s="10" t="str">
        <f t="shared" si="8"/>
        <v>D</v>
      </c>
      <c r="AQ27" s="7">
        <v>257</v>
      </c>
      <c r="AR27" s="8">
        <v>0.151533018867925</v>
      </c>
      <c r="AS27" s="9">
        <f t="shared" si="22"/>
        <v>0.63089622641509502</v>
      </c>
      <c r="AT27" s="10" t="str">
        <f t="shared" si="9"/>
        <v>C</v>
      </c>
      <c r="AU27" s="7">
        <v>270</v>
      </c>
      <c r="AV27" s="8">
        <v>0.15919811320754701</v>
      </c>
      <c r="AW27" s="9">
        <f t="shared" si="23"/>
        <v>0.47936320754716999</v>
      </c>
      <c r="AX27" s="10" t="str">
        <f t="shared" si="10"/>
        <v>C</v>
      </c>
      <c r="AY27" s="7">
        <v>187</v>
      </c>
      <c r="AZ27" s="8">
        <v>0.11025943396226399</v>
      </c>
      <c r="BA27" s="9">
        <f t="shared" si="24"/>
        <v>0.32016509433962298</v>
      </c>
      <c r="BB27" s="10" t="str">
        <f t="shared" si="11"/>
        <v>B</v>
      </c>
      <c r="BC27" s="7">
        <v>356</v>
      </c>
      <c r="BD27" s="8">
        <v>0.209905660377359</v>
      </c>
      <c r="BE27" s="9">
        <f t="shared" si="25"/>
        <v>0.209905660377359</v>
      </c>
      <c r="BF27" s="10" t="s">
        <v>339</v>
      </c>
      <c r="BG27" s="11">
        <v>1696</v>
      </c>
      <c r="BH27" s="12">
        <f t="shared" si="12"/>
        <v>26.765330188679247</v>
      </c>
      <c r="BJ27" s="3"/>
      <c r="BK27" s="3"/>
      <c r="BL27" s="3"/>
      <c r="BM27" s="3"/>
      <c r="BN27" s="3"/>
      <c r="BO27" s="3"/>
    </row>
    <row r="28" spans="1:67" ht="30" x14ac:dyDescent="0.25">
      <c r="A28" s="41" t="s">
        <v>78</v>
      </c>
      <c r="B28" s="6" t="s">
        <v>79</v>
      </c>
      <c r="C28" s="6" t="s">
        <v>80</v>
      </c>
      <c r="D28" s="6" t="s">
        <v>6</v>
      </c>
      <c r="E28" s="6" t="s">
        <v>81</v>
      </c>
      <c r="F28" s="6" t="s">
        <v>82</v>
      </c>
      <c r="G28" s="7">
        <v>146</v>
      </c>
      <c r="H28" s="8">
        <v>2.66666666666667E-2</v>
      </c>
      <c r="I28" s="9">
        <f t="shared" si="13"/>
        <v>1.0000000000000009</v>
      </c>
      <c r="J28" s="10" t="str">
        <f t="shared" si="0"/>
        <v>E</v>
      </c>
      <c r="K28" s="7">
        <v>56</v>
      </c>
      <c r="L28" s="8">
        <v>1.02283105022831E-2</v>
      </c>
      <c r="M28" s="9">
        <f t="shared" si="14"/>
        <v>0.97333333333333416</v>
      </c>
      <c r="N28" s="10" t="str">
        <f t="shared" si="1"/>
        <v>E</v>
      </c>
      <c r="O28" s="7">
        <v>137</v>
      </c>
      <c r="P28" s="8">
        <v>2.50228310502283E-2</v>
      </c>
      <c r="Q28" s="9">
        <f t="shared" si="15"/>
        <v>0.96310502283105104</v>
      </c>
      <c r="R28" s="10" t="str">
        <f t="shared" si="2"/>
        <v>E</v>
      </c>
      <c r="S28" s="7">
        <v>145</v>
      </c>
      <c r="T28" s="8">
        <v>2.64840182648402E-2</v>
      </c>
      <c r="U28" s="9">
        <f t="shared" si="16"/>
        <v>0.93808219178082275</v>
      </c>
      <c r="V28" s="10" t="str">
        <f t="shared" si="3"/>
        <v>E</v>
      </c>
      <c r="W28" s="7">
        <v>186</v>
      </c>
      <c r="X28" s="8">
        <v>3.3972602739726E-2</v>
      </c>
      <c r="Y28" s="9">
        <f t="shared" si="17"/>
        <v>0.9115981735159826</v>
      </c>
      <c r="Z28" s="10" t="str">
        <f t="shared" si="4"/>
        <v>E</v>
      </c>
      <c r="AA28" s="7">
        <v>250</v>
      </c>
      <c r="AB28" s="8">
        <v>4.5662100456621002E-2</v>
      </c>
      <c r="AC28" s="9">
        <f t="shared" si="18"/>
        <v>0.87762557077625658</v>
      </c>
      <c r="AD28" s="10" t="str">
        <f t="shared" si="5"/>
        <v>D</v>
      </c>
      <c r="AE28" s="7">
        <v>417</v>
      </c>
      <c r="AF28" s="8">
        <v>7.6164383561643803E-2</v>
      </c>
      <c r="AG28" s="9">
        <f t="shared" si="19"/>
        <v>0.83196347031963558</v>
      </c>
      <c r="AH28" s="10" t="str">
        <f t="shared" si="6"/>
        <v>D</v>
      </c>
      <c r="AI28" s="7">
        <v>426</v>
      </c>
      <c r="AJ28" s="8">
        <v>7.78082191780822E-2</v>
      </c>
      <c r="AK28" s="9">
        <f t="shared" si="20"/>
        <v>0.75579908675799179</v>
      </c>
      <c r="AL28" s="10" t="str">
        <f t="shared" si="7"/>
        <v>D</v>
      </c>
      <c r="AM28" s="7">
        <v>501</v>
      </c>
      <c r="AN28" s="8">
        <v>9.15068493150685E-2</v>
      </c>
      <c r="AO28" s="9">
        <f t="shared" si="21"/>
        <v>0.67799086757990956</v>
      </c>
      <c r="AP28" s="10" t="str">
        <f t="shared" si="8"/>
        <v>D</v>
      </c>
      <c r="AQ28" s="7">
        <v>582</v>
      </c>
      <c r="AR28" s="8">
        <v>0.106301369863014</v>
      </c>
      <c r="AS28" s="9">
        <f t="shared" si="22"/>
        <v>0.58648401826484109</v>
      </c>
      <c r="AT28" s="10" t="str">
        <f t="shared" si="9"/>
        <v>C</v>
      </c>
      <c r="AU28" s="7">
        <v>683</v>
      </c>
      <c r="AV28" s="8">
        <v>0.12474885844748899</v>
      </c>
      <c r="AW28" s="9">
        <f t="shared" si="23"/>
        <v>0.48018264840182712</v>
      </c>
      <c r="AX28" s="10" t="str">
        <f t="shared" si="10"/>
        <v>C</v>
      </c>
      <c r="AY28" s="7">
        <v>372</v>
      </c>
      <c r="AZ28" s="8">
        <v>6.7945205479452098E-2</v>
      </c>
      <c r="BA28" s="9">
        <f t="shared" si="24"/>
        <v>0.35543378995433811</v>
      </c>
      <c r="BB28" s="10" t="str">
        <f t="shared" si="11"/>
        <v>B</v>
      </c>
      <c r="BC28" s="7">
        <v>1574</v>
      </c>
      <c r="BD28" s="8">
        <v>0.28748858447488601</v>
      </c>
      <c r="BE28" s="9">
        <f t="shared" si="25"/>
        <v>0.28748858447488601</v>
      </c>
      <c r="BF28" s="10" t="s">
        <v>339</v>
      </c>
      <c r="BG28" s="11">
        <v>5475</v>
      </c>
      <c r="BH28" s="12">
        <f t="shared" si="12"/>
        <v>26.639086757990867</v>
      </c>
      <c r="BJ28" s="3"/>
      <c r="BK28" s="3"/>
      <c r="BL28" s="3"/>
      <c r="BM28" s="3"/>
      <c r="BN28" s="3"/>
      <c r="BO28" s="3"/>
    </row>
    <row r="29" spans="1:67" ht="20" x14ac:dyDescent="0.25">
      <c r="A29" s="41"/>
      <c r="B29" s="6" t="s">
        <v>83</v>
      </c>
      <c r="C29" s="6" t="s">
        <v>84</v>
      </c>
      <c r="D29" s="6" t="s">
        <v>6</v>
      </c>
      <c r="E29" s="6" t="s">
        <v>85</v>
      </c>
      <c r="F29" s="6" t="s">
        <v>86</v>
      </c>
      <c r="G29" s="7">
        <v>76</v>
      </c>
      <c r="H29" s="8">
        <v>1.71751412429379E-2</v>
      </c>
      <c r="I29" s="9">
        <f t="shared" si="13"/>
        <v>1.0000000000000007</v>
      </c>
      <c r="J29" s="10" t="str">
        <f t="shared" si="0"/>
        <v>E</v>
      </c>
      <c r="K29" s="7">
        <v>37</v>
      </c>
      <c r="L29" s="8">
        <v>8.3615819209039606E-3</v>
      </c>
      <c r="M29" s="9">
        <f t="shared" si="14"/>
        <v>0.98282485875706271</v>
      </c>
      <c r="N29" s="10" t="str">
        <f t="shared" si="1"/>
        <v>E</v>
      </c>
      <c r="O29" s="7">
        <v>79</v>
      </c>
      <c r="P29" s="8">
        <v>1.7853107344632801E-2</v>
      </c>
      <c r="Q29" s="9">
        <f t="shared" si="15"/>
        <v>0.97446327683615874</v>
      </c>
      <c r="R29" s="10" t="str">
        <f t="shared" si="2"/>
        <v>E</v>
      </c>
      <c r="S29" s="7">
        <v>115</v>
      </c>
      <c r="T29" s="8">
        <v>2.5988700564971799E-2</v>
      </c>
      <c r="U29" s="9">
        <f t="shared" si="16"/>
        <v>0.956610169491526</v>
      </c>
      <c r="V29" s="10" t="str">
        <f t="shared" si="3"/>
        <v>E</v>
      </c>
      <c r="W29" s="7">
        <v>169</v>
      </c>
      <c r="X29" s="8">
        <v>3.8192090395480202E-2</v>
      </c>
      <c r="Y29" s="9">
        <f t="shared" si="17"/>
        <v>0.93062146892655417</v>
      </c>
      <c r="Z29" s="10" t="str">
        <f t="shared" si="4"/>
        <v>E</v>
      </c>
      <c r="AA29" s="7">
        <v>214</v>
      </c>
      <c r="AB29" s="8">
        <v>4.8361581920904E-2</v>
      </c>
      <c r="AC29" s="9">
        <f t="shared" si="18"/>
        <v>0.89242937853107396</v>
      </c>
      <c r="AD29" s="10" t="str">
        <f t="shared" si="5"/>
        <v>D</v>
      </c>
      <c r="AE29" s="7">
        <v>337</v>
      </c>
      <c r="AF29" s="8">
        <v>7.6158192090395496E-2</v>
      </c>
      <c r="AG29" s="9">
        <f t="shared" si="19"/>
        <v>0.84406779661016995</v>
      </c>
      <c r="AH29" s="10" t="str">
        <f t="shared" si="6"/>
        <v>D</v>
      </c>
      <c r="AI29" s="7">
        <v>381</v>
      </c>
      <c r="AJ29" s="8">
        <v>8.6101694915254198E-2</v>
      </c>
      <c r="AK29" s="9">
        <f t="shared" si="20"/>
        <v>0.76790960451977441</v>
      </c>
      <c r="AL29" s="10" t="str">
        <f t="shared" si="7"/>
        <v>D</v>
      </c>
      <c r="AM29" s="7">
        <v>463</v>
      </c>
      <c r="AN29" s="8">
        <v>0.104632768361582</v>
      </c>
      <c r="AO29" s="9">
        <f t="shared" si="21"/>
        <v>0.6818079096045202</v>
      </c>
      <c r="AP29" s="10" t="str">
        <f t="shared" si="8"/>
        <v>D</v>
      </c>
      <c r="AQ29" s="7">
        <v>562</v>
      </c>
      <c r="AR29" s="8">
        <v>0.12700564971751399</v>
      </c>
      <c r="AS29" s="9">
        <f t="shared" si="22"/>
        <v>0.57717514124293823</v>
      </c>
      <c r="AT29" s="10" t="str">
        <f t="shared" si="9"/>
        <v>C</v>
      </c>
      <c r="AU29" s="7">
        <v>566</v>
      </c>
      <c r="AV29" s="8">
        <v>0.12790960451977401</v>
      </c>
      <c r="AW29" s="9">
        <f t="shared" si="23"/>
        <v>0.45016949152542424</v>
      </c>
      <c r="AX29" s="10" t="str">
        <f t="shared" si="10"/>
        <v>C</v>
      </c>
      <c r="AY29" s="7">
        <v>347</v>
      </c>
      <c r="AZ29" s="8">
        <v>7.8418079096045201E-2</v>
      </c>
      <c r="BA29" s="9">
        <f t="shared" si="24"/>
        <v>0.32225988700565023</v>
      </c>
      <c r="BB29" s="10" t="str">
        <f t="shared" si="11"/>
        <v>B</v>
      </c>
      <c r="BC29" s="7">
        <v>1079</v>
      </c>
      <c r="BD29" s="8">
        <v>0.243841807909605</v>
      </c>
      <c r="BE29" s="9">
        <f t="shared" si="25"/>
        <v>0.243841807909605</v>
      </c>
      <c r="BF29" s="10" t="s">
        <v>339</v>
      </c>
      <c r="BG29" s="11">
        <v>4425</v>
      </c>
      <c r="BH29" s="12">
        <f t="shared" si="12"/>
        <v>26.624180790960452</v>
      </c>
      <c r="BJ29" s="3"/>
      <c r="BK29" s="3"/>
      <c r="BL29" s="3"/>
      <c r="BM29" s="3"/>
      <c r="BN29" s="3"/>
      <c r="BO29" s="3"/>
    </row>
    <row r="30" spans="1:67" ht="30" x14ac:dyDescent="0.25">
      <c r="A30" s="41"/>
      <c r="B30" s="6" t="s">
        <v>87</v>
      </c>
      <c r="C30" s="6" t="s">
        <v>88</v>
      </c>
      <c r="D30" s="6" t="s">
        <v>6</v>
      </c>
      <c r="E30" s="6" t="s">
        <v>89</v>
      </c>
      <c r="F30" s="6" t="s">
        <v>90</v>
      </c>
      <c r="G30" s="7">
        <v>40</v>
      </c>
      <c r="H30" s="8">
        <v>4.7058823529411799E-2</v>
      </c>
      <c r="I30" s="9">
        <f t="shared" si="13"/>
        <v>0.99999999999999978</v>
      </c>
      <c r="J30" s="10" t="str">
        <f t="shared" si="0"/>
        <v>E</v>
      </c>
      <c r="K30" s="7">
        <v>21</v>
      </c>
      <c r="L30" s="8">
        <v>2.4705882352941199E-2</v>
      </c>
      <c r="M30" s="9">
        <f t="shared" si="14"/>
        <v>0.95294117647058796</v>
      </c>
      <c r="N30" s="10" t="str">
        <f t="shared" si="1"/>
        <v>E</v>
      </c>
      <c r="O30" s="7">
        <v>31</v>
      </c>
      <c r="P30" s="8">
        <v>3.6470588235294102E-2</v>
      </c>
      <c r="Q30" s="9">
        <f t="shared" si="15"/>
        <v>0.92823529411764671</v>
      </c>
      <c r="R30" s="10" t="str">
        <f t="shared" si="2"/>
        <v>E</v>
      </c>
      <c r="S30" s="7">
        <v>23</v>
      </c>
      <c r="T30" s="8">
        <v>2.7058823529411798E-2</v>
      </c>
      <c r="U30" s="9">
        <f t="shared" si="16"/>
        <v>0.89176470588235257</v>
      </c>
      <c r="V30" s="10" t="str">
        <f t="shared" si="3"/>
        <v>D</v>
      </c>
      <c r="W30" s="7">
        <v>31</v>
      </c>
      <c r="X30" s="8">
        <v>3.6470588235294102E-2</v>
      </c>
      <c r="Y30" s="9">
        <f t="shared" si="17"/>
        <v>0.86470588235294077</v>
      </c>
      <c r="Z30" s="10" t="str">
        <f t="shared" si="4"/>
        <v>D</v>
      </c>
      <c r="AA30" s="7">
        <v>43</v>
      </c>
      <c r="AB30" s="8">
        <v>5.0588235294117601E-2</v>
      </c>
      <c r="AC30" s="9">
        <f t="shared" si="18"/>
        <v>0.82823529411764663</v>
      </c>
      <c r="AD30" s="10" t="str">
        <f t="shared" si="5"/>
        <v>D</v>
      </c>
      <c r="AE30" s="7">
        <v>47</v>
      </c>
      <c r="AF30" s="8">
        <v>5.5294117647058799E-2</v>
      </c>
      <c r="AG30" s="9">
        <f t="shared" si="19"/>
        <v>0.77764705882352902</v>
      </c>
      <c r="AH30" s="10" t="str">
        <f t="shared" si="6"/>
        <v>D</v>
      </c>
      <c r="AI30" s="7">
        <v>42</v>
      </c>
      <c r="AJ30" s="8">
        <v>4.9411764705882301E-2</v>
      </c>
      <c r="AK30" s="9">
        <f t="shared" si="20"/>
        <v>0.7223529411764702</v>
      </c>
      <c r="AL30" s="10" t="str">
        <f t="shared" si="7"/>
        <v>D</v>
      </c>
      <c r="AM30" s="7">
        <v>80</v>
      </c>
      <c r="AN30" s="8">
        <v>9.41176470588235E-2</v>
      </c>
      <c r="AO30" s="9">
        <f t="shared" si="21"/>
        <v>0.67294117647058793</v>
      </c>
      <c r="AP30" s="10" t="str">
        <f t="shared" si="8"/>
        <v>D</v>
      </c>
      <c r="AQ30" s="7">
        <v>95</v>
      </c>
      <c r="AR30" s="8">
        <v>0.111764705882353</v>
      </c>
      <c r="AS30" s="9">
        <f t="shared" si="22"/>
        <v>0.5788235294117644</v>
      </c>
      <c r="AT30" s="10" t="str">
        <f t="shared" si="9"/>
        <v>C</v>
      </c>
      <c r="AU30" s="7">
        <v>116</v>
      </c>
      <c r="AV30" s="8">
        <v>0.13647058823529401</v>
      </c>
      <c r="AW30" s="9">
        <f t="shared" si="23"/>
        <v>0.46705882352941142</v>
      </c>
      <c r="AX30" s="10" t="str">
        <f t="shared" si="10"/>
        <v>C</v>
      </c>
      <c r="AY30" s="7">
        <v>66</v>
      </c>
      <c r="AZ30" s="8">
        <v>7.7647058823529402E-2</v>
      </c>
      <c r="BA30" s="9">
        <f t="shared" si="24"/>
        <v>0.33058823529411741</v>
      </c>
      <c r="BB30" s="10" t="str">
        <f t="shared" si="11"/>
        <v>B</v>
      </c>
      <c r="BC30" s="7">
        <v>215</v>
      </c>
      <c r="BD30" s="8">
        <v>0.252941176470588</v>
      </c>
      <c r="BE30" s="9">
        <f t="shared" si="25"/>
        <v>0.252941176470588</v>
      </c>
      <c r="BF30" s="10" t="s">
        <v>339</v>
      </c>
      <c r="BG30" s="11">
        <v>850</v>
      </c>
      <c r="BH30" s="12">
        <f t="shared" si="12"/>
        <v>26.268235294117648</v>
      </c>
      <c r="BJ30" s="3"/>
      <c r="BK30" s="3"/>
      <c r="BL30" s="3"/>
      <c r="BM30" s="3"/>
      <c r="BN30" s="3"/>
      <c r="BO30" s="3"/>
    </row>
    <row r="31" spans="1:67" ht="20" x14ac:dyDescent="0.25">
      <c r="A31" s="41"/>
      <c r="B31" s="37" t="s">
        <v>91</v>
      </c>
      <c r="C31" s="37" t="s">
        <v>92</v>
      </c>
      <c r="D31" s="37" t="s">
        <v>6</v>
      </c>
      <c r="E31" s="6" t="s">
        <v>93</v>
      </c>
      <c r="F31" s="6" t="s">
        <v>94</v>
      </c>
      <c r="G31" s="7">
        <v>579</v>
      </c>
      <c r="H31" s="8">
        <v>6.06727444199937E-2</v>
      </c>
      <c r="I31" s="9">
        <f t="shared" si="13"/>
        <v>1</v>
      </c>
      <c r="J31" s="10" t="str">
        <f t="shared" si="0"/>
        <v>E</v>
      </c>
      <c r="K31" s="7">
        <v>309</v>
      </c>
      <c r="L31" s="8">
        <v>3.2379754794089902E-2</v>
      </c>
      <c r="M31" s="9">
        <f t="shared" si="14"/>
        <v>0.93932725558000629</v>
      </c>
      <c r="N31" s="10" t="str">
        <f t="shared" si="1"/>
        <v>E</v>
      </c>
      <c r="O31" s="7">
        <v>403</v>
      </c>
      <c r="P31" s="8">
        <v>4.2229906737923102E-2</v>
      </c>
      <c r="Q31" s="9">
        <f t="shared" si="15"/>
        <v>0.90694750078591635</v>
      </c>
      <c r="R31" s="10" t="str">
        <f t="shared" si="2"/>
        <v>E</v>
      </c>
      <c r="S31" s="7">
        <v>442</v>
      </c>
      <c r="T31" s="8">
        <v>4.6316671906109198E-2</v>
      </c>
      <c r="U31" s="9">
        <f t="shared" si="16"/>
        <v>0.8647175940479932</v>
      </c>
      <c r="V31" s="10" t="str">
        <f t="shared" si="3"/>
        <v>D</v>
      </c>
      <c r="W31" s="7">
        <v>509</v>
      </c>
      <c r="X31" s="8">
        <v>5.3337524887352002E-2</v>
      </c>
      <c r="Y31" s="9">
        <f t="shared" si="17"/>
        <v>0.81840092214188398</v>
      </c>
      <c r="Z31" s="10" t="str">
        <f t="shared" si="4"/>
        <v>D</v>
      </c>
      <c r="AA31" s="7">
        <v>591</v>
      </c>
      <c r="AB31" s="8">
        <v>6.1930210625589399E-2</v>
      </c>
      <c r="AC31" s="9">
        <f t="shared" si="18"/>
        <v>0.76506339725453198</v>
      </c>
      <c r="AD31" s="10" t="str">
        <f t="shared" si="5"/>
        <v>D</v>
      </c>
      <c r="AE31" s="7">
        <v>784</v>
      </c>
      <c r="AF31" s="8">
        <v>8.2154458765587302E-2</v>
      </c>
      <c r="AG31" s="9">
        <f t="shared" si="19"/>
        <v>0.70313318662894253</v>
      </c>
      <c r="AH31" s="10" t="str">
        <f t="shared" si="6"/>
        <v>D</v>
      </c>
      <c r="AI31" s="7">
        <v>853</v>
      </c>
      <c r="AJ31" s="8">
        <v>8.9384889447762697E-2</v>
      </c>
      <c r="AK31" s="9">
        <f t="shared" si="20"/>
        <v>0.62097872786335528</v>
      </c>
      <c r="AL31" s="10" t="str">
        <f t="shared" si="7"/>
        <v>C</v>
      </c>
      <c r="AM31" s="7">
        <v>889</v>
      </c>
      <c r="AN31" s="8">
        <v>9.3157288064549898E-2</v>
      </c>
      <c r="AO31" s="9">
        <f t="shared" si="21"/>
        <v>0.5315938384155926</v>
      </c>
      <c r="AP31" s="10" t="str">
        <f t="shared" si="8"/>
        <v>C</v>
      </c>
      <c r="AQ31" s="7">
        <v>964</v>
      </c>
      <c r="AR31" s="8">
        <v>0.101016451849523</v>
      </c>
      <c r="AS31" s="9">
        <f t="shared" si="22"/>
        <v>0.43843655035104268</v>
      </c>
      <c r="AT31" s="10" t="str">
        <f t="shared" si="9"/>
        <v>C</v>
      </c>
      <c r="AU31" s="7">
        <v>1070</v>
      </c>
      <c r="AV31" s="8">
        <v>0.112124069998952</v>
      </c>
      <c r="AW31" s="9">
        <f t="shared" si="23"/>
        <v>0.33742009850151966</v>
      </c>
      <c r="AX31" s="10" t="str">
        <f t="shared" si="10"/>
        <v>B</v>
      </c>
      <c r="AY31" s="7">
        <v>505</v>
      </c>
      <c r="AZ31" s="8">
        <v>5.2918369485486699E-2</v>
      </c>
      <c r="BA31" s="9">
        <f t="shared" si="24"/>
        <v>0.22529602850256769</v>
      </c>
      <c r="BB31" s="10" t="str">
        <f t="shared" si="11"/>
        <v>B</v>
      </c>
      <c r="BC31" s="7">
        <v>1645</v>
      </c>
      <c r="BD31" s="8">
        <v>0.17237765901708099</v>
      </c>
      <c r="BE31" s="9">
        <f t="shared" si="25"/>
        <v>0.17237765901708099</v>
      </c>
      <c r="BF31" s="10" t="s">
        <v>339</v>
      </c>
      <c r="BG31" s="11">
        <v>9543</v>
      </c>
      <c r="BH31" s="12">
        <f t="shared" si="12"/>
        <v>25.323692759090434</v>
      </c>
      <c r="BJ31" s="3"/>
      <c r="BK31" s="3"/>
      <c r="BL31" s="3"/>
      <c r="BM31" s="3"/>
      <c r="BN31" s="3"/>
      <c r="BO31" s="3"/>
    </row>
    <row r="32" spans="1:67" s="4" customFormat="1" ht="40" x14ac:dyDescent="0.25">
      <c r="A32" s="41"/>
      <c r="B32" s="13" t="s">
        <v>95</v>
      </c>
      <c r="C32" s="13" t="s">
        <v>96</v>
      </c>
      <c r="D32" s="13" t="s">
        <v>30</v>
      </c>
      <c r="E32" s="13" t="s">
        <v>97</v>
      </c>
      <c r="F32" s="13" t="s">
        <v>98</v>
      </c>
      <c r="G32" s="14">
        <v>14</v>
      </c>
      <c r="H32" s="15">
        <v>1.01670297748729E-2</v>
      </c>
      <c r="I32" s="16">
        <f t="shared" si="13"/>
        <v>1.0000000000000004</v>
      </c>
      <c r="J32" s="10" t="str">
        <f t="shared" si="0"/>
        <v>E</v>
      </c>
      <c r="K32" s="14">
        <v>2</v>
      </c>
      <c r="L32" s="15">
        <v>1.45243282498184E-3</v>
      </c>
      <c r="M32" s="16">
        <f t="shared" si="14"/>
        <v>0.98983297022512751</v>
      </c>
      <c r="N32" s="10" t="str">
        <f t="shared" si="1"/>
        <v>E</v>
      </c>
      <c r="O32" s="14">
        <v>14</v>
      </c>
      <c r="P32" s="15">
        <v>1.01670297748729E-2</v>
      </c>
      <c r="Q32" s="16">
        <f t="shared" si="15"/>
        <v>0.98838053740014564</v>
      </c>
      <c r="R32" s="10" t="str">
        <f t="shared" si="2"/>
        <v>E</v>
      </c>
      <c r="S32" s="14">
        <v>10</v>
      </c>
      <c r="T32" s="15">
        <v>7.2621641249092199E-3</v>
      </c>
      <c r="U32" s="16">
        <f t="shared" si="16"/>
        <v>0.9782135076252727</v>
      </c>
      <c r="V32" s="10" t="str">
        <f t="shared" si="3"/>
        <v>E</v>
      </c>
      <c r="W32" s="14">
        <v>13</v>
      </c>
      <c r="X32" s="15">
        <v>9.44081336238199E-3</v>
      </c>
      <c r="Y32" s="16">
        <f t="shared" si="17"/>
        <v>0.9709513435003635</v>
      </c>
      <c r="Z32" s="10" t="str">
        <f t="shared" si="4"/>
        <v>E</v>
      </c>
      <c r="AA32" s="14">
        <v>15</v>
      </c>
      <c r="AB32" s="15">
        <v>1.08932461873638E-2</v>
      </c>
      <c r="AC32" s="16">
        <f t="shared" si="18"/>
        <v>0.96151053013798149</v>
      </c>
      <c r="AD32" s="10" t="str">
        <f t="shared" si="5"/>
        <v>E</v>
      </c>
      <c r="AE32" s="14">
        <v>45</v>
      </c>
      <c r="AF32" s="15">
        <v>3.2679738562091498E-2</v>
      </c>
      <c r="AG32" s="16">
        <f t="shared" si="19"/>
        <v>0.95061728395061773</v>
      </c>
      <c r="AH32" s="10" t="str">
        <f t="shared" si="6"/>
        <v>E</v>
      </c>
      <c r="AI32" s="14">
        <v>40</v>
      </c>
      <c r="AJ32" s="15">
        <v>2.90486564996369E-2</v>
      </c>
      <c r="AK32" s="16">
        <f t="shared" si="20"/>
        <v>0.91793754538852623</v>
      </c>
      <c r="AL32" s="10" t="str">
        <f t="shared" si="7"/>
        <v>E</v>
      </c>
      <c r="AM32" s="14">
        <v>57</v>
      </c>
      <c r="AN32" s="15">
        <v>4.13943355119826E-2</v>
      </c>
      <c r="AO32" s="16">
        <f t="shared" si="21"/>
        <v>0.88888888888888928</v>
      </c>
      <c r="AP32" s="10" t="str">
        <f t="shared" si="8"/>
        <v>D</v>
      </c>
      <c r="AQ32" s="14">
        <v>88</v>
      </c>
      <c r="AR32" s="15">
        <v>6.3907044299201202E-2</v>
      </c>
      <c r="AS32" s="16">
        <f t="shared" si="22"/>
        <v>0.84749455337690671</v>
      </c>
      <c r="AT32" s="10" t="str">
        <f t="shared" si="9"/>
        <v>D</v>
      </c>
      <c r="AU32" s="14">
        <v>171</v>
      </c>
      <c r="AV32" s="15">
        <v>0.12418300653594801</v>
      </c>
      <c r="AW32" s="16">
        <f t="shared" si="23"/>
        <v>0.78358750907770547</v>
      </c>
      <c r="AX32" s="10" t="str">
        <f t="shared" si="10"/>
        <v>C</v>
      </c>
      <c r="AY32" s="14">
        <v>83</v>
      </c>
      <c r="AZ32" s="15">
        <v>6.02759622367465E-2</v>
      </c>
      <c r="BA32" s="16">
        <f t="shared" si="24"/>
        <v>0.65940450254175742</v>
      </c>
      <c r="BB32" s="10" t="str">
        <f t="shared" si="11"/>
        <v>B</v>
      </c>
      <c r="BC32" s="14">
        <v>825</v>
      </c>
      <c r="BD32" s="15">
        <v>0.59912854030501095</v>
      </c>
      <c r="BE32" s="16">
        <f t="shared" si="25"/>
        <v>0.59912854030501095</v>
      </c>
      <c r="BF32" s="10" t="s">
        <v>339</v>
      </c>
      <c r="BG32" s="17">
        <v>1377</v>
      </c>
      <c r="BH32" s="18">
        <f t="shared" si="12"/>
        <v>28.535947712418302</v>
      </c>
      <c r="BJ32" s="3"/>
      <c r="BK32" s="3"/>
      <c r="BL32" s="3"/>
      <c r="BM32" s="3"/>
      <c r="BN32" s="3"/>
      <c r="BO32" s="3"/>
    </row>
    <row r="33" spans="1:67" ht="40" x14ac:dyDescent="0.25">
      <c r="A33" s="41"/>
      <c r="B33" s="6" t="s">
        <v>99</v>
      </c>
      <c r="C33" s="6" t="s">
        <v>100</v>
      </c>
      <c r="D33" s="6" t="s">
        <v>30</v>
      </c>
      <c r="E33" s="6" t="s">
        <v>101</v>
      </c>
      <c r="F33" s="6" t="s">
        <v>102</v>
      </c>
      <c r="G33" s="7">
        <v>27</v>
      </c>
      <c r="H33" s="8">
        <v>1.7774851876234399E-2</v>
      </c>
      <c r="I33" s="9">
        <f t="shared" si="13"/>
        <v>1.0000000000000004</v>
      </c>
      <c r="J33" s="10" t="str">
        <f t="shared" si="0"/>
        <v>E</v>
      </c>
      <c r="K33" s="7">
        <v>12</v>
      </c>
      <c r="L33" s="8">
        <v>7.8999341672152702E-3</v>
      </c>
      <c r="M33" s="9">
        <f t="shared" si="14"/>
        <v>0.98222514812376593</v>
      </c>
      <c r="N33" s="10" t="str">
        <f t="shared" si="1"/>
        <v>E</v>
      </c>
      <c r="O33" s="7">
        <v>23</v>
      </c>
      <c r="P33" s="8">
        <v>1.51415404871626E-2</v>
      </c>
      <c r="Q33" s="9">
        <f t="shared" si="15"/>
        <v>0.9743252139565507</v>
      </c>
      <c r="R33" s="10" t="str">
        <f t="shared" si="2"/>
        <v>E</v>
      </c>
      <c r="S33" s="7">
        <v>24</v>
      </c>
      <c r="T33" s="8">
        <v>1.5799868334430499E-2</v>
      </c>
      <c r="U33" s="9">
        <f t="shared" si="16"/>
        <v>0.95918367346938804</v>
      </c>
      <c r="V33" s="10" t="str">
        <f t="shared" si="3"/>
        <v>E</v>
      </c>
      <c r="W33" s="7">
        <v>25</v>
      </c>
      <c r="X33" s="8">
        <v>1.6458196181698501E-2</v>
      </c>
      <c r="Y33" s="9">
        <f t="shared" si="17"/>
        <v>0.94338380513495756</v>
      </c>
      <c r="Z33" s="10" t="str">
        <f t="shared" si="4"/>
        <v>E</v>
      </c>
      <c r="AA33" s="7">
        <v>36</v>
      </c>
      <c r="AB33" s="8">
        <v>2.36998025016458E-2</v>
      </c>
      <c r="AC33" s="9">
        <f t="shared" si="18"/>
        <v>0.92692560895325904</v>
      </c>
      <c r="AD33" s="10" t="str">
        <f t="shared" si="5"/>
        <v>E</v>
      </c>
      <c r="AE33" s="7">
        <v>72</v>
      </c>
      <c r="AF33" s="8">
        <v>4.7399605003291601E-2</v>
      </c>
      <c r="AG33" s="9">
        <f t="shared" si="19"/>
        <v>0.90322580645161321</v>
      </c>
      <c r="AH33" s="10" t="str">
        <f t="shared" si="6"/>
        <v>E</v>
      </c>
      <c r="AI33" s="7">
        <v>80</v>
      </c>
      <c r="AJ33" s="8">
        <v>5.2666227781435197E-2</v>
      </c>
      <c r="AK33" s="9">
        <f t="shared" si="20"/>
        <v>0.85582620144832156</v>
      </c>
      <c r="AL33" s="10" t="str">
        <f t="shared" si="7"/>
        <v>D</v>
      </c>
      <c r="AM33" s="7">
        <v>113</v>
      </c>
      <c r="AN33" s="8">
        <v>7.4391046741277195E-2</v>
      </c>
      <c r="AO33" s="9">
        <f t="shared" si="21"/>
        <v>0.80315997366688641</v>
      </c>
      <c r="AP33" s="10" t="str">
        <f t="shared" si="8"/>
        <v>D</v>
      </c>
      <c r="AQ33" s="7">
        <v>166</v>
      </c>
      <c r="AR33" s="8">
        <v>0.109282422646478</v>
      </c>
      <c r="AS33" s="9">
        <f t="shared" si="22"/>
        <v>0.72876892692560924</v>
      </c>
      <c r="AT33" s="10" t="str">
        <f t="shared" si="9"/>
        <v>D</v>
      </c>
      <c r="AU33" s="7">
        <v>235</v>
      </c>
      <c r="AV33" s="8">
        <v>0.15470704410796601</v>
      </c>
      <c r="AW33" s="9">
        <f t="shared" si="23"/>
        <v>0.61948650427913121</v>
      </c>
      <c r="AX33" s="10" t="str">
        <f t="shared" si="10"/>
        <v>C</v>
      </c>
      <c r="AY33" s="7">
        <v>113</v>
      </c>
      <c r="AZ33" s="8">
        <v>7.4391046741277195E-2</v>
      </c>
      <c r="BA33" s="9">
        <f t="shared" si="24"/>
        <v>0.46477946017116523</v>
      </c>
      <c r="BB33" s="10" t="str">
        <f t="shared" si="11"/>
        <v>B</v>
      </c>
      <c r="BC33" s="7">
        <v>593</v>
      </c>
      <c r="BD33" s="8">
        <v>0.390388413429888</v>
      </c>
      <c r="BE33" s="9">
        <f t="shared" si="25"/>
        <v>0.390388413429888</v>
      </c>
      <c r="BF33" s="10" t="s">
        <v>339</v>
      </c>
      <c r="BG33" s="11">
        <v>1519</v>
      </c>
      <c r="BH33" s="12">
        <f t="shared" si="12"/>
        <v>27.551678736010533</v>
      </c>
      <c r="BJ33" s="3"/>
      <c r="BK33" s="3"/>
      <c r="BL33" s="3"/>
      <c r="BM33" s="3"/>
      <c r="BN33" s="3"/>
      <c r="BO33" s="3"/>
    </row>
    <row r="34" spans="1:67" ht="30" x14ac:dyDescent="0.25">
      <c r="A34" s="41"/>
      <c r="B34" s="6" t="s">
        <v>103</v>
      </c>
      <c r="C34" s="6" t="s">
        <v>104</v>
      </c>
      <c r="D34" s="6" t="s">
        <v>105</v>
      </c>
      <c r="E34" s="6" t="s">
        <v>106</v>
      </c>
      <c r="F34" s="6" t="s">
        <v>107</v>
      </c>
      <c r="G34" s="7">
        <v>256</v>
      </c>
      <c r="H34" s="8">
        <v>1.58612143742255E-2</v>
      </c>
      <c r="I34" s="9">
        <f t="shared" si="13"/>
        <v>0.999999999999999</v>
      </c>
      <c r="J34" s="10" t="str">
        <f t="shared" si="0"/>
        <v>E</v>
      </c>
      <c r="K34" s="7">
        <v>167</v>
      </c>
      <c r="L34" s="8">
        <v>1.03469640644362E-2</v>
      </c>
      <c r="M34" s="9">
        <f t="shared" si="14"/>
        <v>0.9841387856257735</v>
      </c>
      <c r="N34" s="10" t="str">
        <f t="shared" si="1"/>
        <v>E</v>
      </c>
      <c r="O34" s="7">
        <v>341</v>
      </c>
      <c r="P34" s="8">
        <v>2.1127633209417601E-2</v>
      </c>
      <c r="Q34" s="9">
        <f t="shared" si="15"/>
        <v>0.97379182156133726</v>
      </c>
      <c r="R34" s="10" t="str">
        <f t="shared" si="2"/>
        <v>E</v>
      </c>
      <c r="S34" s="7">
        <v>272</v>
      </c>
      <c r="T34" s="8">
        <v>1.68525402726146E-2</v>
      </c>
      <c r="U34" s="9">
        <f t="shared" si="16"/>
        <v>0.95266418835191968</v>
      </c>
      <c r="V34" s="10" t="str">
        <f t="shared" si="3"/>
        <v>E</v>
      </c>
      <c r="W34" s="7">
        <v>405</v>
      </c>
      <c r="X34" s="8">
        <v>2.5092936802974E-2</v>
      </c>
      <c r="Y34" s="9">
        <f t="shared" si="17"/>
        <v>0.93581164807930506</v>
      </c>
      <c r="Z34" s="10" t="str">
        <f t="shared" si="4"/>
        <v>E</v>
      </c>
      <c r="AA34" s="7">
        <v>483</v>
      </c>
      <c r="AB34" s="8">
        <v>2.9925650557620798E-2</v>
      </c>
      <c r="AC34" s="9">
        <f t="shared" si="18"/>
        <v>0.91071871127633108</v>
      </c>
      <c r="AD34" s="10" t="str">
        <f t="shared" si="5"/>
        <v>E</v>
      </c>
      <c r="AE34" s="7">
        <v>778</v>
      </c>
      <c r="AF34" s="8">
        <v>4.8203221809169798E-2</v>
      </c>
      <c r="AG34" s="9">
        <f t="shared" si="19"/>
        <v>0.88079306071871033</v>
      </c>
      <c r="AH34" s="10" t="str">
        <f t="shared" si="6"/>
        <v>D</v>
      </c>
      <c r="AI34" s="7">
        <v>1008</v>
      </c>
      <c r="AJ34" s="8">
        <v>6.2453531598513003E-2</v>
      </c>
      <c r="AK34" s="9">
        <f t="shared" si="20"/>
        <v>0.83258983890954052</v>
      </c>
      <c r="AL34" s="10" t="str">
        <f t="shared" si="7"/>
        <v>D</v>
      </c>
      <c r="AM34" s="7">
        <v>1553</v>
      </c>
      <c r="AN34" s="8">
        <v>9.6220570012391607E-2</v>
      </c>
      <c r="AO34" s="9">
        <f t="shared" si="21"/>
        <v>0.77013630731102756</v>
      </c>
      <c r="AP34" s="10" t="str">
        <f t="shared" si="8"/>
        <v>D</v>
      </c>
      <c r="AQ34" s="7">
        <v>2146</v>
      </c>
      <c r="AR34" s="8">
        <v>0.13296158612143699</v>
      </c>
      <c r="AS34" s="9">
        <f t="shared" si="22"/>
        <v>0.67391573729863596</v>
      </c>
      <c r="AT34" s="10" t="str">
        <f t="shared" si="9"/>
        <v>D</v>
      </c>
      <c r="AU34" s="7">
        <v>2698</v>
      </c>
      <c r="AV34" s="8">
        <v>0.167162329615861</v>
      </c>
      <c r="AW34" s="9">
        <f t="shared" si="23"/>
        <v>0.54095415117719903</v>
      </c>
      <c r="AX34" s="10" t="str">
        <f t="shared" si="10"/>
        <v>C</v>
      </c>
      <c r="AY34" s="7">
        <v>1649</v>
      </c>
      <c r="AZ34" s="8">
        <v>0.102168525402726</v>
      </c>
      <c r="BA34" s="9">
        <f t="shared" si="24"/>
        <v>0.37379182156133806</v>
      </c>
      <c r="BB34" s="10" t="str">
        <f t="shared" si="11"/>
        <v>B</v>
      </c>
      <c r="BC34" s="7">
        <v>4384</v>
      </c>
      <c r="BD34" s="8">
        <v>0.27162329615861203</v>
      </c>
      <c r="BE34" s="9">
        <f t="shared" si="25"/>
        <v>0.27162329615861203</v>
      </c>
      <c r="BF34" s="10" t="s">
        <v>339</v>
      </c>
      <c r="BG34" s="11">
        <v>16140</v>
      </c>
      <c r="BH34" s="12">
        <f t="shared" si="12"/>
        <v>27.100929368029739</v>
      </c>
      <c r="BJ34" s="3"/>
      <c r="BK34" s="3"/>
      <c r="BL34" s="3"/>
      <c r="BM34" s="3"/>
      <c r="BN34" s="3"/>
      <c r="BO34" s="3"/>
    </row>
    <row r="35" spans="1:67" ht="30" x14ac:dyDescent="0.25">
      <c r="A35" s="41"/>
      <c r="B35" s="6" t="s">
        <v>108</v>
      </c>
      <c r="C35" s="6" t="s">
        <v>109</v>
      </c>
      <c r="D35" s="6" t="s">
        <v>30</v>
      </c>
      <c r="E35" s="6" t="s">
        <v>110</v>
      </c>
      <c r="F35" s="6" t="s">
        <v>111</v>
      </c>
      <c r="G35" s="7">
        <v>10</v>
      </c>
      <c r="H35" s="8">
        <v>4.40722785368003E-3</v>
      </c>
      <c r="I35" s="9">
        <f t="shared" si="13"/>
        <v>1</v>
      </c>
      <c r="J35" s="10" t="str">
        <f t="shared" si="0"/>
        <v>E</v>
      </c>
      <c r="K35" s="7">
        <v>14</v>
      </c>
      <c r="L35" s="8">
        <v>6.1701189951520498E-3</v>
      </c>
      <c r="M35" s="9">
        <f t="shared" si="14"/>
        <v>0.99559277214632003</v>
      </c>
      <c r="N35" s="10" t="str">
        <f t="shared" si="1"/>
        <v>E</v>
      </c>
      <c r="O35" s="7">
        <v>15</v>
      </c>
      <c r="P35" s="8">
        <v>6.6108417805200497E-3</v>
      </c>
      <c r="Q35" s="9">
        <f t="shared" si="15"/>
        <v>0.98942265315116795</v>
      </c>
      <c r="R35" s="10" t="str">
        <f t="shared" si="2"/>
        <v>E</v>
      </c>
      <c r="S35" s="7">
        <v>27</v>
      </c>
      <c r="T35" s="8">
        <v>1.18995152049361E-2</v>
      </c>
      <c r="U35" s="9">
        <f t="shared" si="16"/>
        <v>0.98281181137064788</v>
      </c>
      <c r="V35" s="10" t="str">
        <f t="shared" si="3"/>
        <v>E</v>
      </c>
      <c r="W35" s="7">
        <v>34</v>
      </c>
      <c r="X35" s="8">
        <v>1.4984574702512099E-2</v>
      </c>
      <c r="Y35" s="9">
        <f t="shared" si="17"/>
        <v>0.97091229616571173</v>
      </c>
      <c r="Z35" s="10" t="str">
        <f t="shared" si="4"/>
        <v>E</v>
      </c>
      <c r="AA35" s="7">
        <v>47</v>
      </c>
      <c r="AB35" s="8">
        <v>2.0713970912296199E-2</v>
      </c>
      <c r="AC35" s="9">
        <f t="shared" si="18"/>
        <v>0.9559277214631996</v>
      </c>
      <c r="AD35" s="10" t="str">
        <f t="shared" si="5"/>
        <v>E</v>
      </c>
      <c r="AE35" s="7">
        <v>95</v>
      </c>
      <c r="AF35" s="8">
        <v>4.1868664609960297E-2</v>
      </c>
      <c r="AG35" s="9">
        <f t="shared" si="19"/>
        <v>0.93521375055090339</v>
      </c>
      <c r="AH35" s="10" t="str">
        <f t="shared" si="6"/>
        <v>E</v>
      </c>
      <c r="AI35" s="7">
        <v>106</v>
      </c>
      <c r="AJ35" s="8">
        <v>4.67166152490084E-2</v>
      </c>
      <c r="AK35" s="9">
        <f t="shared" si="20"/>
        <v>0.89334508594094308</v>
      </c>
      <c r="AL35" s="10" t="str">
        <f t="shared" si="7"/>
        <v>D</v>
      </c>
      <c r="AM35" s="7">
        <v>172</v>
      </c>
      <c r="AN35" s="8">
        <v>7.5804319083296601E-2</v>
      </c>
      <c r="AO35" s="9">
        <f t="shared" si="21"/>
        <v>0.8466284706919347</v>
      </c>
      <c r="AP35" s="10" t="str">
        <f t="shared" si="8"/>
        <v>D</v>
      </c>
      <c r="AQ35" s="7">
        <v>231</v>
      </c>
      <c r="AR35" s="8">
        <v>0.101806963420009</v>
      </c>
      <c r="AS35" s="9">
        <f t="shared" si="22"/>
        <v>0.77082415160863804</v>
      </c>
      <c r="AT35" s="10" t="str">
        <f t="shared" si="9"/>
        <v>D</v>
      </c>
      <c r="AU35" s="7">
        <v>407</v>
      </c>
      <c r="AV35" s="8">
        <v>0.17937417364477701</v>
      </c>
      <c r="AW35" s="9">
        <f t="shared" si="23"/>
        <v>0.66901718818862899</v>
      </c>
      <c r="AX35" s="10" t="str">
        <f t="shared" si="10"/>
        <v>C</v>
      </c>
      <c r="AY35" s="7">
        <v>231</v>
      </c>
      <c r="AZ35" s="8">
        <v>0.101806963420009</v>
      </c>
      <c r="BA35" s="9">
        <f t="shared" si="24"/>
        <v>0.48964301454385201</v>
      </c>
      <c r="BB35" s="10" t="str">
        <f t="shared" si="11"/>
        <v>B</v>
      </c>
      <c r="BC35" s="7">
        <v>880</v>
      </c>
      <c r="BD35" s="8">
        <v>0.38783605112384301</v>
      </c>
      <c r="BE35" s="9">
        <f t="shared" si="25"/>
        <v>0.38783605112384301</v>
      </c>
      <c r="BF35" s="10" t="s">
        <v>339</v>
      </c>
      <c r="BG35" s="11">
        <v>2269</v>
      </c>
      <c r="BH35" s="12">
        <f t="shared" si="12"/>
        <v>27.887174966945793</v>
      </c>
      <c r="BJ35" s="3"/>
      <c r="BK35" s="3"/>
      <c r="BL35" s="3"/>
      <c r="BM35" s="3"/>
      <c r="BN35" s="3"/>
      <c r="BO35" s="3"/>
    </row>
    <row r="36" spans="1:67" ht="30" x14ac:dyDescent="0.25">
      <c r="A36" s="41" t="s">
        <v>112</v>
      </c>
      <c r="B36" s="38" t="s">
        <v>113</v>
      </c>
      <c r="C36" s="38" t="s">
        <v>114</v>
      </c>
      <c r="D36" s="38" t="s">
        <v>6</v>
      </c>
      <c r="E36" s="6" t="s">
        <v>115</v>
      </c>
      <c r="F36" s="6" t="s">
        <v>116</v>
      </c>
      <c r="G36" s="7">
        <v>534</v>
      </c>
      <c r="H36" s="8">
        <v>8.4761904761904802E-2</v>
      </c>
      <c r="I36" s="9">
        <f t="shared" si="13"/>
        <v>1.0000000000000011</v>
      </c>
      <c r="J36" s="10" t="str">
        <f t="shared" si="0"/>
        <v>E</v>
      </c>
      <c r="K36" s="7">
        <v>179</v>
      </c>
      <c r="L36" s="8">
        <v>2.84126984126984E-2</v>
      </c>
      <c r="M36" s="9">
        <f t="shared" si="14"/>
        <v>0.91523809523809629</v>
      </c>
      <c r="N36" s="10" t="str">
        <f t="shared" si="1"/>
        <v>E</v>
      </c>
      <c r="O36" s="7">
        <v>306</v>
      </c>
      <c r="P36" s="8">
        <v>4.8571428571428599E-2</v>
      </c>
      <c r="Q36" s="9">
        <f t="shared" si="15"/>
        <v>0.88682539682539785</v>
      </c>
      <c r="R36" s="10" t="str">
        <f t="shared" si="2"/>
        <v>D</v>
      </c>
      <c r="S36" s="7">
        <v>290</v>
      </c>
      <c r="T36" s="8">
        <v>4.6031746031746E-2</v>
      </c>
      <c r="U36" s="9">
        <f t="shared" si="16"/>
        <v>0.83825396825396925</v>
      </c>
      <c r="V36" s="10" t="str">
        <f t="shared" si="3"/>
        <v>D</v>
      </c>
      <c r="W36" s="7">
        <v>329</v>
      </c>
      <c r="X36" s="8">
        <v>5.2222222222222198E-2</v>
      </c>
      <c r="Y36" s="9">
        <f t="shared" si="17"/>
        <v>0.79222222222222327</v>
      </c>
      <c r="Z36" s="10" t="str">
        <f t="shared" si="4"/>
        <v>D</v>
      </c>
      <c r="AA36" s="7">
        <v>438</v>
      </c>
      <c r="AB36" s="8">
        <v>6.9523809523809502E-2</v>
      </c>
      <c r="AC36" s="9">
        <f t="shared" si="18"/>
        <v>0.7400000000000011</v>
      </c>
      <c r="AD36" s="10" t="str">
        <f t="shared" si="5"/>
        <v>D</v>
      </c>
      <c r="AE36" s="7">
        <v>588</v>
      </c>
      <c r="AF36" s="8">
        <v>9.3333333333333296E-2</v>
      </c>
      <c r="AG36" s="9">
        <f t="shared" si="19"/>
        <v>0.67047619047619156</v>
      </c>
      <c r="AH36" s="10" t="str">
        <f t="shared" si="6"/>
        <v>D</v>
      </c>
      <c r="AI36" s="7">
        <v>559</v>
      </c>
      <c r="AJ36" s="8">
        <v>8.8730158730158701E-2</v>
      </c>
      <c r="AK36" s="9">
        <f t="shared" si="20"/>
        <v>0.57714285714285829</v>
      </c>
      <c r="AL36" s="10" t="str">
        <f t="shared" si="7"/>
        <v>C</v>
      </c>
      <c r="AM36" s="7">
        <v>656</v>
      </c>
      <c r="AN36" s="8">
        <v>0.104126984126984</v>
      </c>
      <c r="AO36" s="9">
        <f t="shared" si="21"/>
        <v>0.48841269841269958</v>
      </c>
      <c r="AP36" s="10" t="str">
        <f t="shared" si="8"/>
        <v>C</v>
      </c>
      <c r="AQ36" s="7">
        <v>671</v>
      </c>
      <c r="AR36" s="8">
        <v>0.106507936507937</v>
      </c>
      <c r="AS36" s="9">
        <f t="shared" si="22"/>
        <v>0.38428571428571556</v>
      </c>
      <c r="AT36" s="10" t="str">
        <f t="shared" si="9"/>
        <v>C</v>
      </c>
      <c r="AU36" s="7">
        <v>671</v>
      </c>
      <c r="AV36" s="8">
        <v>0.106507936507937</v>
      </c>
      <c r="AW36" s="9">
        <f t="shared" si="23"/>
        <v>0.27777777777777857</v>
      </c>
      <c r="AX36" s="10" t="str">
        <f t="shared" si="10"/>
        <v>B</v>
      </c>
      <c r="AY36" s="7">
        <v>199</v>
      </c>
      <c r="AZ36" s="8">
        <v>3.1587301587301601E-2</v>
      </c>
      <c r="BA36" s="9">
        <f t="shared" si="24"/>
        <v>0.1712698412698416</v>
      </c>
      <c r="BB36" s="10" t="str">
        <f t="shared" si="11"/>
        <v>B</v>
      </c>
      <c r="BC36" s="7">
        <v>880</v>
      </c>
      <c r="BD36" s="8">
        <v>0.13968253968253999</v>
      </c>
      <c r="BE36" s="9">
        <f t="shared" si="25"/>
        <v>0.13968253968253999</v>
      </c>
      <c r="BF36" s="10" t="s">
        <v>339</v>
      </c>
      <c r="BG36" s="11">
        <v>6300</v>
      </c>
      <c r="BH36" s="12">
        <f t="shared" si="12"/>
        <v>24.881587301587302</v>
      </c>
      <c r="BJ36" s="3"/>
      <c r="BK36" s="3"/>
      <c r="BL36" s="3"/>
      <c r="BM36" s="3"/>
      <c r="BN36" s="3"/>
      <c r="BO36" s="3"/>
    </row>
    <row r="37" spans="1:67" ht="40" x14ac:dyDescent="0.25">
      <c r="A37" s="41"/>
      <c r="B37" s="38"/>
      <c r="C37" s="38"/>
      <c r="D37" s="38"/>
      <c r="E37" s="6" t="s">
        <v>117</v>
      </c>
      <c r="F37" s="6" t="s">
        <v>118</v>
      </c>
      <c r="G37" s="7">
        <v>1</v>
      </c>
      <c r="H37" s="8">
        <v>4.5454545454545497E-2</v>
      </c>
      <c r="I37" s="9">
        <f t="shared" si="13"/>
        <v>0.99999999999999845</v>
      </c>
      <c r="J37" s="10" t="str">
        <f t="shared" si="0"/>
        <v>E</v>
      </c>
      <c r="K37" s="7">
        <v>0</v>
      </c>
      <c r="L37" s="8">
        <v>0</v>
      </c>
      <c r="M37" s="9">
        <f t="shared" si="14"/>
        <v>0.95454545454545292</v>
      </c>
      <c r="N37" s="10" t="str">
        <f t="shared" si="1"/>
        <v>E</v>
      </c>
      <c r="O37" s="7">
        <v>1</v>
      </c>
      <c r="P37" s="8">
        <v>4.5454545454545497E-2</v>
      </c>
      <c r="Q37" s="9">
        <f t="shared" si="15"/>
        <v>0.95454545454545292</v>
      </c>
      <c r="R37" s="10" t="str">
        <f t="shared" si="2"/>
        <v>E</v>
      </c>
      <c r="S37" s="7">
        <v>3</v>
      </c>
      <c r="T37" s="8">
        <v>0.13636363636363599</v>
      </c>
      <c r="U37" s="9">
        <f t="shared" si="16"/>
        <v>0.9090909090909074</v>
      </c>
      <c r="V37" s="10" t="str">
        <f t="shared" si="3"/>
        <v>E</v>
      </c>
      <c r="W37" s="7">
        <v>1</v>
      </c>
      <c r="X37" s="8">
        <v>4.5454545454545497E-2</v>
      </c>
      <c r="Y37" s="9">
        <f t="shared" si="17"/>
        <v>0.77272727272727137</v>
      </c>
      <c r="Z37" s="10" t="str">
        <f t="shared" si="4"/>
        <v>D</v>
      </c>
      <c r="AA37" s="7">
        <v>3</v>
      </c>
      <c r="AB37" s="8">
        <v>0.13636363636363599</v>
      </c>
      <c r="AC37" s="9">
        <f t="shared" si="18"/>
        <v>0.72727272727272585</v>
      </c>
      <c r="AD37" s="10" t="str">
        <f t="shared" si="5"/>
        <v>D</v>
      </c>
      <c r="AE37" s="7">
        <v>3</v>
      </c>
      <c r="AF37" s="8">
        <v>0.13636363636363599</v>
      </c>
      <c r="AG37" s="9">
        <f t="shared" si="19"/>
        <v>0.59090909090908983</v>
      </c>
      <c r="AH37" s="10" t="str">
        <f t="shared" si="6"/>
        <v>C</v>
      </c>
      <c r="AI37" s="7">
        <v>3</v>
      </c>
      <c r="AJ37" s="8">
        <v>0.13636363636363599</v>
      </c>
      <c r="AK37" s="9">
        <f t="shared" si="20"/>
        <v>0.45454545454545381</v>
      </c>
      <c r="AL37" s="10" t="str">
        <f t="shared" si="7"/>
        <v>C</v>
      </c>
      <c r="AM37" s="7">
        <v>2</v>
      </c>
      <c r="AN37" s="8">
        <v>9.0909090909090898E-2</v>
      </c>
      <c r="AO37" s="9">
        <f t="shared" si="21"/>
        <v>0.31818181818181779</v>
      </c>
      <c r="AP37" s="10" t="str">
        <f t="shared" si="8"/>
        <v>B</v>
      </c>
      <c r="AQ37" s="7">
        <v>3</v>
      </c>
      <c r="AR37" s="8">
        <v>0.13636363636363599</v>
      </c>
      <c r="AS37" s="9">
        <f t="shared" si="22"/>
        <v>0.2272727272727269</v>
      </c>
      <c r="AT37" s="10" t="str">
        <f t="shared" si="9"/>
        <v>B</v>
      </c>
      <c r="AU37" s="7">
        <v>2</v>
      </c>
      <c r="AV37" s="8">
        <v>9.0909090909090898E-2</v>
      </c>
      <c r="AW37" s="9">
        <f t="shared" si="23"/>
        <v>9.0909090909090898E-2</v>
      </c>
      <c r="AX37" s="10" t="str">
        <f t="shared" si="10"/>
        <v>A</v>
      </c>
      <c r="AY37" s="7">
        <v>0</v>
      </c>
      <c r="AZ37" s="8">
        <v>0</v>
      </c>
      <c r="BA37" s="9">
        <f t="shared" si="24"/>
        <v>0</v>
      </c>
      <c r="BB37" s="10" t="str">
        <f t="shared" si="11"/>
        <v>A</v>
      </c>
      <c r="BC37" s="7">
        <v>0</v>
      </c>
      <c r="BD37" s="8">
        <v>0</v>
      </c>
      <c r="BE37" s="9">
        <f t="shared" si="25"/>
        <v>0</v>
      </c>
      <c r="BF37" s="10" t="s">
        <v>339</v>
      </c>
      <c r="BG37" s="11">
        <v>22</v>
      </c>
      <c r="BH37" s="12">
        <f t="shared" si="12"/>
        <v>24</v>
      </c>
      <c r="BJ37" s="3"/>
      <c r="BK37" s="3"/>
      <c r="BL37" s="3"/>
      <c r="BM37" s="3"/>
      <c r="BN37" s="3"/>
      <c r="BO37" s="3"/>
    </row>
    <row r="38" spans="1:67" ht="60" x14ac:dyDescent="0.25">
      <c r="A38" s="41"/>
      <c r="B38" s="6" t="s">
        <v>119</v>
      </c>
      <c r="C38" s="6" t="s">
        <v>120</v>
      </c>
      <c r="D38" s="6" t="s">
        <v>30</v>
      </c>
      <c r="E38" s="6" t="s">
        <v>121</v>
      </c>
      <c r="F38" s="6" t="s">
        <v>122</v>
      </c>
      <c r="G38" s="7">
        <v>23</v>
      </c>
      <c r="H38" s="8">
        <v>1.7665130568356401E-2</v>
      </c>
      <c r="I38" s="9">
        <f t="shared" si="13"/>
        <v>1.0000000000000007</v>
      </c>
      <c r="J38" s="10" t="str">
        <f t="shared" si="0"/>
        <v>E</v>
      </c>
      <c r="K38" s="7">
        <v>7</v>
      </c>
      <c r="L38" s="8">
        <v>5.3763440860215101E-3</v>
      </c>
      <c r="M38" s="9">
        <f t="shared" si="14"/>
        <v>0.98233486943164416</v>
      </c>
      <c r="N38" s="10" t="str">
        <f t="shared" si="1"/>
        <v>E</v>
      </c>
      <c r="O38" s="7">
        <v>18</v>
      </c>
      <c r="P38" s="8">
        <v>1.3824884792626699E-2</v>
      </c>
      <c r="Q38" s="9">
        <f t="shared" si="15"/>
        <v>0.97695852534562266</v>
      </c>
      <c r="R38" s="10" t="str">
        <f t="shared" si="2"/>
        <v>E</v>
      </c>
      <c r="S38" s="7">
        <v>11</v>
      </c>
      <c r="T38" s="8">
        <v>8.4485407066052197E-3</v>
      </c>
      <c r="U38" s="9">
        <f t="shared" si="16"/>
        <v>0.963133640552996</v>
      </c>
      <c r="V38" s="10" t="str">
        <f t="shared" si="3"/>
        <v>E</v>
      </c>
      <c r="W38" s="7">
        <v>20</v>
      </c>
      <c r="X38" s="8">
        <v>1.5360983102918601E-2</v>
      </c>
      <c r="Y38" s="9">
        <f t="shared" si="17"/>
        <v>0.95468509984639083</v>
      </c>
      <c r="Z38" s="10" t="str">
        <f t="shared" si="4"/>
        <v>E</v>
      </c>
      <c r="AA38" s="7">
        <v>31</v>
      </c>
      <c r="AB38" s="8">
        <v>2.3809523809523801E-2</v>
      </c>
      <c r="AC38" s="9">
        <f t="shared" si="18"/>
        <v>0.93932411674347227</v>
      </c>
      <c r="AD38" s="10" t="str">
        <f t="shared" si="5"/>
        <v>E</v>
      </c>
      <c r="AE38" s="7">
        <v>73</v>
      </c>
      <c r="AF38" s="8">
        <v>5.6067588325652798E-2</v>
      </c>
      <c r="AG38" s="9">
        <f t="shared" si="19"/>
        <v>0.91551459293394843</v>
      </c>
      <c r="AH38" s="10" t="str">
        <f t="shared" si="6"/>
        <v>E</v>
      </c>
      <c r="AI38" s="7">
        <v>87</v>
      </c>
      <c r="AJ38" s="8">
        <v>6.6820276497695896E-2</v>
      </c>
      <c r="AK38" s="9">
        <f t="shared" si="20"/>
        <v>0.85944700460829559</v>
      </c>
      <c r="AL38" s="10" t="str">
        <f t="shared" si="7"/>
        <v>D</v>
      </c>
      <c r="AM38" s="7">
        <v>117</v>
      </c>
      <c r="AN38" s="8">
        <v>8.9861751152073704E-2</v>
      </c>
      <c r="AO38" s="9">
        <f t="shared" si="21"/>
        <v>0.79262672811059975</v>
      </c>
      <c r="AP38" s="10" t="str">
        <f t="shared" si="8"/>
        <v>D</v>
      </c>
      <c r="AQ38" s="7">
        <v>174</v>
      </c>
      <c r="AR38" s="8">
        <v>0.13364055299539199</v>
      </c>
      <c r="AS38" s="9">
        <f t="shared" si="22"/>
        <v>0.70276497695852602</v>
      </c>
      <c r="AT38" s="10" t="str">
        <f t="shared" si="9"/>
        <v>D</v>
      </c>
      <c r="AU38" s="7">
        <v>186</v>
      </c>
      <c r="AV38" s="8">
        <v>0.14285714285714299</v>
      </c>
      <c r="AW38" s="9">
        <f t="shared" si="23"/>
        <v>0.56912442396313401</v>
      </c>
      <c r="AX38" s="10" t="str">
        <f t="shared" si="10"/>
        <v>C</v>
      </c>
      <c r="AY38" s="7">
        <v>99</v>
      </c>
      <c r="AZ38" s="8">
        <v>7.6036866359446995E-2</v>
      </c>
      <c r="BA38" s="9">
        <f t="shared" si="24"/>
        <v>0.42626728110599099</v>
      </c>
      <c r="BB38" s="10" t="str">
        <f t="shared" si="11"/>
        <v>B</v>
      </c>
      <c r="BC38" s="7">
        <v>456</v>
      </c>
      <c r="BD38" s="8">
        <v>0.35023041474654398</v>
      </c>
      <c r="BE38" s="9">
        <f t="shared" si="25"/>
        <v>0.35023041474654398</v>
      </c>
      <c r="BF38" s="10" t="s">
        <v>339</v>
      </c>
      <c r="BG38" s="11">
        <v>1302</v>
      </c>
      <c r="BH38" s="12">
        <f t="shared" si="12"/>
        <v>27.432411674347158</v>
      </c>
      <c r="BJ38" s="3"/>
      <c r="BK38" s="3"/>
      <c r="BL38" s="3"/>
      <c r="BM38" s="3"/>
      <c r="BN38" s="3"/>
      <c r="BO38" s="3"/>
    </row>
    <row r="39" spans="1:67" ht="40" x14ac:dyDescent="0.25">
      <c r="A39" s="41"/>
      <c r="B39" s="6" t="s">
        <v>123</v>
      </c>
      <c r="C39" s="6" t="s">
        <v>124</v>
      </c>
      <c r="D39" s="6" t="s">
        <v>30</v>
      </c>
      <c r="E39" s="6" t="s">
        <v>125</v>
      </c>
      <c r="F39" s="6" t="s">
        <v>126</v>
      </c>
      <c r="G39" s="7">
        <v>0</v>
      </c>
      <c r="H39" s="8">
        <v>0</v>
      </c>
      <c r="I39" s="9">
        <f t="shared" si="13"/>
        <v>1</v>
      </c>
      <c r="J39" s="10" t="str">
        <f t="shared" si="0"/>
        <v>E</v>
      </c>
      <c r="K39" s="7">
        <v>0</v>
      </c>
      <c r="L39" s="8">
        <v>0</v>
      </c>
      <c r="M39" s="9">
        <f t="shared" si="14"/>
        <v>1</v>
      </c>
      <c r="N39" s="10" t="str">
        <f t="shared" si="1"/>
        <v>E</v>
      </c>
      <c r="O39" s="7">
        <v>0</v>
      </c>
      <c r="P39" s="8">
        <v>0</v>
      </c>
      <c r="Q39" s="9">
        <f t="shared" si="15"/>
        <v>1</v>
      </c>
      <c r="R39" s="10" t="str">
        <f t="shared" si="2"/>
        <v>E</v>
      </c>
      <c r="S39" s="7">
        <v>0</v>
      </c>
      <c r="T39" s="8">
        <v>0</v>
      </c>
      <c r="U39" s="9">
        <f t="shared" si="16"/>
        <v>1</v>
      </c>
      <c r="V39" s="10" t="str">
        <f t="shared" si="3"/>
        <v>E</v>
      </c>
      <c r="W39" s="7">
        <v>0</v>
      </c>
      <c r="X39" s="8">
        <v>0</v>
      </c>
      <c r="Y39" s="9">
        <f t="shared" si="17"/>
        <v>1</v>
      </c>
      <c r="Z39" s="10" t="str">
        <f t="shared" si="4"/>
        <v>E</v>
      </c>
      <c r="AA39" s="7">
        <v>1</v>
      </c>
      <c r="AB39" s="8">
        <v>3.2258064516128997E-2</v>
      </c>
      <c r="AC39" s="9">
        <f t="shared" si="18"/>
        <v>1</v>
      </c>
      <c r="AD39" s="10" t="str">
        <f t="shared" si="5"/>
        <v>E</v>
      </c>
      <c r="AE39" s="7">
        <v>1</v>
      </c>
      <c r="AF39" s="8">
        <v>3.2258064516128997E-2</v>
      </c>
      <c r="AG39" s="9">
        <f t="shared" si="19"/>
        <v>0.967741935483871</v>
      </c>
      <c r="AH39" s="10" t="str">
        <f t="shared" si="6"/>
        <v>E</v>
      </c>
      <c r="AI39" s="7">
        <v>0</v>
      </c>
      <c r="AJ39" s="8">
        <v>0</v>
      </c>
      <c r="AK39" s="9">
        <f t="shared" si="20"/>
        <v>0.93548387096774199</v>
      </c>
      <c r="AL39" s="10" t="str">
        <f t="shared" si="7"/>
        <v>E</v>
      </c>
      <c r="AM39" s="7">
        <v>0</v>
      </c>
      <c r="AN39" s="8">
        <v>0</v>
      </c>
      <c r="AO39" s="9">
        <f t="shared" si="21"/>
        <v>0.93548387096774199</v>
      </c>
      <c r="AP39" s="10" t="str">
        <f t="shared" si="8"/>
        <v>E</v>
      </c>
      <c r="AQ39" s="7">
        <v>1</v>
      </c>
      <c r="AR39" s="8">
        <v>3.2258064516128997E-2</v>
      </c>
      <c r="AS39" s="9">
        <f t="shared" si="22"/>
        <v>0.93548387096774199</v>
      </c>
      <c r="AT39" s="10" t="str">
        <f t="shared" si="9"/>
        <v>D</v>
      </c>
      <c r="AU39" s="7">
        <v>0</v>
      </c>
      <c r="AV39" s="8">
        <v>0</v>
      </c>
      <c r="AW39" s="9">
        <f t="shared" si="23"/>
        <v>0.90322580645161299</v>
      </c>
      <c r="AX39" s="10" t="str">
        <f t="shared" si="10"/>
        <v>C</v>
      </c>
      <c r="AY39" s="7">
        <v>4</v>
      </c>
      <c r="AZ39" s="8">
        <v>0.12903225806451599</v>
      </c>
      <c r="BA39" s="9">
        <f t="shared" si="24"/>
        <v>0.90322580645161299</v>
      </c>
      <c r="BB39" s="10" t="str">
        <f t="shared" si="11"/>
        <v>B</v>
      </c>
      <c r="BC39" s="7">
        <v>24</v>
      </c>
      <c r="BD39" s="8">
        <v>0.77419354838709697</v>
      </c>
      <c r="BE39" s="9">
        <f t="shared" si="25"/>
        <v>0.77419354838709697</v>
      </c>
      <c r="BF39" s="10" t="s">
        <v>339</v>
      </c>
      <c r="BG39" s="11">
        <v>31</v>
      </c>
      <c r="BH39" s="12">
        <f t="shared" si="12"/>
        <v>29.35483870967742</v>
      </c>
      <c r="BJ39" s="3"/>
      <c r="BK39" s="3"/>
      <c r="BL39" s="3"/>
      <c r="BM39" s="3"/>
      <c r="BN39" s="3"/>
      <c r="BO39" s="3"/>
    </row>
    <row r="40" spans="1:67" x14ac:dyDescent="0.25">
      <c r="A40" s="41"/>
      <c r="B40" s="6" t="s">
        <v>127</v>
      </c>
      <c r="C40" s="6" t="s">
        <v>128</v>
      </c>
      <c r="D40" s="6" t="s">
        <v>105</v>
      </c>
      <c r="E40" s="6" t="s">
        <v>129</v>
      </c>
      <c r="F40" s="6" t="s">
        <v>130</v>
      </c>
      <c r="G40" s="7">
        <v>284</v>
      </c>
      <c r="H40" s="8">
        <v>4.0186783642281003E-2</v>
      </c>
      <c r="I40" s="9">
        <f t="shared" si="13"/>
        <v>0.99999999999999933</v>
      </c>
      <c r="J40" s="10" t="str">
        <f t="shared" si="0"/>
        <v>E</v>
      </c>
      <c r="K40" s="7">
        <v>175</v>
      </c>
      <c r="L40" s="8">
        <v>2.4762982878166102E-2</v>
      </c>
      <c r="M40" s="9">
        <f t="shared" si="14"/>
        <v>0.95981321635771832</v>
      </c>
      <c r="N40" s="10" t="str">
        <f t="shared" si="1"/>
        <v>E</v>
      </c>
      <c r="O40" s="7">
        <v>320</v>
      </c>
      <c r="P40" s="8">
        <v>4.52808829772181E-2</v>
      </c>
      <c r="Q40" s="9">
        <f t="shared" si="15"/>
        <v>0.93505023347955218</v>
      </c>
      <c r="R40" s="10" t="str">
        <f t="shared" si="2"/>
        <v>E</v>
      </c>
      <c r="S40" s="7">
        <v>226</v>
      </c>
      <c r="T40" s="8">
        <v>3.1979623602660302E-2</v>
      </c>
      <c r="U40" s="9">
        <f t="shared" si="16"/>
        <v>0.88976935050233408</v>
      </c>
      <c r="V40" s="10" t="str">
        <f t="shared" si="3"/>
        <v>D</v>
      </c>
      <c r="W40" s="7">
        <v>357</v>
      </c>
      <c r="X40" s="8">
        <v>5.0516485071458901E-2</v>
      </c>
      <c r="Y40" s="9">
        <f t="shared" si="17"/>
        <v>0.85778972689967381</v>
      </c>
      <c r="Z40" s="10" t="str">
        <f t="shared" si="4"/>
        <v>D</v>
      </c>
      <c r="AA40" s="7">
        <v>472</v>
      </c>
      <c r="AB40" s="8">
        <v>6.6789302391396604E-2</v>
      </c>
      <c r="AC40" s="9">
        <f t="shared" si="18"/>
        <v>0.80727324182821492</v>
      </c>
      <c r="AD40" s="10" t="str">
        <f t="shared" si="5"/>
        <v>D</v>
      </c>
      <c r="AE40" s="7">
        <v>602</v>
      </c>
      <c r="AF40" s="8">
        <v>8.5184661100891498E-2</v>
      </c>
      <c r="AG40" s="9">
        <f t="shared" si="19"/>
        <v>0.74048393943681834</v>
      </c>
      <c r="AH40" s="10" t="str">
        <f t="shared" si="6"/>
        <v>D</v>
      </c>
      <c r="AI40" s="7">
        <v>658</v>
      </c>
      <c r="AJ40" s="8">
        <v>9.3108815621904595E-2</v>
      </c>
      <c r="AK40" s="9">
        <f t="shared" si="20"/>
        <v>0.65529927833592683</v>
      </c>
      <c r="AL40" s="10" t="str">
        <f t="shared" si="7"/>
        <v>D</v>
      </c>
      <c r="AM40" s="7">
        <v>747</v>
      </c>
      <c r="AN40" s="8">
        <v>0.10570256119994299</v>
      </c>
      <c r="AO40" s="9">
        <f t="shared" si="21"/>
        <v>0.56219046271402218</v>
      </c>
      <c r="AP40" s="10" t="str">
        <f t="shared" si="8"/>
        <v>C</v>
      </c>
      <c r="AQ40" s="7">
        <v>799</v>
      </c>
      <c r="AR40" s="8">
        <v>0.11306070468374101</v>
      </c>
      <c r="AS40" s="9">
        <f t="shared" si="22"/>
        <v>0.4564879015140792</v>
      </c>
      <c r="AT40" s="10" t="str">
        <f t="shared" si="9"/>
        <v>C</v>
      </c>
      <c r="AU40" s="7">
        <v>854</v>
      </c>
      <c r="AV40" s="8">
        <v>0.12084335644545099</v>
      </c>
      <c r="AW40" s="9">
        <f t="shared" si="23"/>
        <v>0.34342719683033818</v>
      </c>
      <c r="AX40" s="10" t="str">
        <f t="shared" si="10"/>
        <v>B</v>
      </c>
      <c r="AY40" s="7">
        <v>211</v>
      </c>
      <c r="AZ40" s="8">
        <v>2.9857082213103198E-2</v>
      </c>
      <c r="BA40" s="9">
        <f t="shared" si="24"/>
        <v>0.22258384038488721</v>
      </c>
      <c r="BB40" s="10" t="str">
        <f t="shared" si="11"/>
        <v>B</v>
      </c>
      <c r="BC40" s="7">
        <v>1362</v>
      </c>
      <c r="BD40" s="8">
        <v>0.192726758171784</v>
      </c>
      <c r="BE40" s="9">
        <f t="shared" si="25"/>
        <v>0.192726758171784</v>
      </c>
      <c r="BF40" s="10" t="s">
        <v>339</v>
      </c>
      <c r="BG40" s="11">
        <v>7067</v>
      </c>
      <c r="BH40" s="12">
        <f t="shared" si="12"/>
        <v>25.622895146455356</v>
      </c>
      <c r="BJ40" s="3"/>
      <c r="BK40" s="3"/>
      <c r="BL40" s="3"/>
      <c r="BM40" s="3"/>
      <c r="BN40" s="3"/>
      <c r="BO40" s="3"/>
    </row>
    <row r="41" spans="1:67" x14ac:dyDescent="0.25">
      <c r="A41" s="41" t="s">
        <v>131</v>
      </c>
      <c r="B41" s="38" t="s">
        <v>132</v>
      </c>
      <c r="C41" s="38" t="s">
        <v>133</v>
      </c>
      <c r="D41" s="38" t="s">
        <v>6</v>
      </c>
      <c r="E41" s="6" t="s">
        <v>134</v>
      </c>
      <c r="F41" s="6" t="s">
        <v>135</v>
      </c>
      <c r="G41" s="7">
        <v>166</v>
      </c>
      <c r="H41" s="8">
        <v>3.7086684539767698E-2</v>
      </c>
      <c r="I41" s="9">
        <f t="shared" si="13"/>
        <v>1.0000000000000007</v>
      </c>
      <c r="J41" s="10" t="str">
        <f t="shared" si="0"/>
        <v>E</v>
      </c>
      <c r="K41" s="7">
        <v>61</v>
      </c>
      <c r="L41" s="8">
        <v>1.3628239499553199E-2</v>
      </c>
      <c r="M41" s="9">
        <f t="shared" si="14"/>
        <v>0.96291331546023295</v>
      </c>
      <c r="N41" s="10" t="str">
        <f t="shared" si="1"/>
        <v>E</v>
      </c>
      <c r="O41" s="7">
        <v>154</v>
      </c>
      <c r="P41" s="8">
        <v>3.4405719392314599E-2</v>
      </c>
      <c r="Q41" s="9">
        <f t="shared" si="15"/>
        <v>0.94928507596067979</v>
      </c>
      <c r="R41" s="10" t="str">
        <f t="shared" si="2"/>
        <v>E</v>
      </c>
      <c r="S41" s="7">
        <v>89</v>
      </c>
      <c r="T41" s="8">
        <v>1.9883824843610402E-2</v>
      </c>
      <c r="U41" s="9">
        <f t="shared" si="16"/>
        <v>0.91487935656836517</v>
      </c>
      <c r="V41" s="10" t="str">
        <f t="shared" si="3"/>
        <v>E</v>
      </c>
      <c r="W41" s="7">
        <v>138</v>
      </c>
      <c r="X41" s="8">
        <v>3.0831099195710501E-2</v>
      </c>
      <c r="Y41" s="9">
        <f t="shared" si="17"/>
        <v>0.89499553172475477</v>
      </c>
      <c r="Z41" s="10" t="str">
        <f t="shared" si="4"/>
        <v>D</v>
      </c>
      <c r="AA41" s="7">
        <v>190</v>
      </c>
      <c r="AB41" s="8">
        <v>4.2448614834673798E-2</v>
      </c>
      <c r="AC41" s="9">
        <f t="shared" si="18"/>
        <v>0.86416443252904429</v>
      </c>
      <c r="AD41" s="10" t="str">
        <f t="shared" si="5"/>
        <v>D</v>
      </c>
      <c r="AE41" s="7">
        <v>300</v>
      </c>
      <c r="AF41" s="8">
        <v>6.7024128686327095E-2</v>
      </c>
      <c r="AG41" s="9">
        <f t="shared" si="19"/>
        <v>0.82171581769437052</v>
      </c>
      <c r="AH41" s="10" t="str">
        <f t="shared" si="6"/>
        <v>D</v>
      </c>
      <c r="AI41" s="7">
        <v>325</v>
      </c>
      <c r="AJ41" s="8">
        <v>7.2609472743521003E-2</v>
      </c>
      <c r="AK41" s="9">
        <f t="shared" si="20"/>
        <v>0.7546916890080434</v>
      </c>
      <c r="AL41" s="10" t="str">
        <f t="shared" si="7"/>
        <v>D</v>
      </c>
      <c r="AM41" s="7">
        <v>467</v>
      </c>
      <c r="AN41" s="8">
        <v>0.104334226988382</v>
      </c>
      <c r="AO41" s="9">
        <f t="shared" si="21"/>
        <v>0.68208221626452237</v>
      </c>
      <c r="AP41" s="10" t="str">
        <f t="shared" si="8"/>
        <v>D</v>
      </c>
      <c r="AQ41" s="7">
        <v>541</v>
      </c>
      <c r="AR41" s="8">
        <v>0.120866845397677</v>
      </c>
      <c r="AS41" s="9">
        <f t="shared" si="22"/>
        <v>0.57774798927614035</v>
      </c>
      <c r="AT41" s="10" t="str">
        <f t="shared" si="9"/>
        <v>C</v>
      </c>
      <c r="AU41" s="7">
        <v>539</v>
      </c>
      <c r="AV41" s="8">
        <v>0.120420017873101</v>
      </c>
      <c r="AW41" s="9">
        <f t="shared" si="23"/>
        <v>0.45688114387846335</v>
      </c>
      <c r="AX41" s="10" t="str">
        <f t="shared" si="10"/>
        <v>C</v>
      </c>
      <c r="AY41" s="7">
        <v>237</v>
      </c>
      <c r="AZ41" s="8">
        <v>5.2949061662198399E-2</v>
      </c>
      <c r="BA41" s="9">
        <f t="shared" si="24"/>
        <v>0.33646112600536238</v>
      </c>
      <c r="BB41" s="10" t="str">
        <f t="shared" si="11"/>
        <v>B</v>
      </c>
      <c r="BC41" s="7">
        <v>1269</v>
      </c>
      <c r="BD41" s="8">
        <v>0.28351206434316401</v>
      </c>
      <c r="BE41" s="9">
        <f t="shared" si="25"/>
        <v>0.28351206434316401</v>
      </c>
      <c r="BF41" s="10" t="s">
        <v>339</v>
      </c>
      <c r="BG41" s="11">
        <v>4476</v>
      </c>
      <c r="BH41" s="12">
        <f t="shared" si="12"/>
        <v>26.499329758713138</v>
      </c>
      <c r="BJ41" s="3"/>
      <c r="BK41" s="3"/>
      <c r="BL41" s="3"/>
      <c r="BM41" s="3"/>
      <c r="BN41" s="3"/>
      <c r="BO41" s="3"/>
    </row>
    <row r="42" spans="1:67" ht="30" x14ac:dyDescent="0.25">
      <c r="A42" s="41"/>
      <c r="B42" s="38"/>
      <c r="C42" s="38"/>
      <c r="D42" s="38"/>
      <c r="E42" s="6" t="s">
        <v>136</v>
      </c>
      <c r="F42" s="6" t="s">
        <v>137</v>
      </c>
      <c r="G42" s="7">
        <v>1</v>
      </c>
      <c r="H42" s="8">
        <v>1.3157894736842099E-2</v>
      </c>
      <c r="I42" s="9">
        <f t="shared" si="13"/>
        <v>0.99999999999999944</v>
      </c>
      <c r="J42" s="10" t="str">
        <f t="shared" si="0"/>
        <v>E</v>
      </c>
      <c r="K42" s="7">
        <v>2</v>
      </c>
      <c r="L42" s="8">
        <v>2.6315789473684199E-2</v>
      </c>
      <c r="M42" s="9">
        <f t="shared" si="14"/>
        <v>0.9868421052631573</v>
      </c>
      <c r="N42" s="10" t="str">
        <f t="shared" si="1"/>
        <v>E</v>
      </c>
      <c r="O42" s="7">
        <v>2</v>
      </c>
      <c r="P42" s="8">
        <v>2.6315789473684199E-2</v>
      </c>
      <c r="Q42" s="9">
        <f t="shared" si="15"/>
        <v>0.96052631578947312</v>
      </c>
      <c r="R42" s="10" t="str">
        <f t="shared" si="2"/>
        <v>E</v>
      </c>
      <c r="S42" s="7">
        <v>1</v>
      </c>
      <c r="T42" s="8">
        <v>1.3157894736842099E-2</v>
      </c>
      <c r="U42" s="9">
        <f t="shared" si="16"/>
        <v>0.93421052631578894</v>
      </c>
      <c r="V42" s="10" t="str">
        <f t="shared" si="3"/>
        <v>E</v>
      </c>
      <c r="W42" s="7">
        <v>1</v>
      </c>
      <c r="X42" s="8">
        <v>1.3157894736842099E-2</v>
      </c>
      <c r="Y42" s="9">
        <f t="shared" si="17"/>
        <v>0.92105263157894679</v>
      </c>
      <c r="Z42" s="10" t="str">
        <f t="shared" si="4"/>
        <v>E</v>
      </c>
      <c r="AA42" s="7">
        <v>4</v>
      </c>
      <c r="AB42" s="8">
        <v>5.2631578947368397E-2</v>
      </c>
      <c r="AC42" s="9">
        <f t="shared" si="18"/>
        <v>0.90789473684210464</v>
      </c>
      <c r="AD42" s="10" t="str">
        <f t="shared" si="5"/>
        <v>E</v>
      </c>
      <c r="AE42" s="7">
        <v>4</v>
      </c>
      <c r="AF42" s="8">
        <v>5.2631578947368397E-2</v>
      </c>
      <c r="AG42" s="9">
        <f t="shared" si="19"/>
        <v>0.85526315789473628</v>
      </c>
      <c r="AH42" s="10" t="str">
        <f t="shared" si="6"/>
        <v>D</v>
      </c>
      <c r="AI42" s="7">
        <v>3</v>
      </c>
      <c r="AJ42" s="8">
        <v>3.94736842105263E-2</v>
      </c>
      <c r="AK42" s="9">
        <f t="shared" si="20"/>
        <v>0.80263157894736792</v>
      </c>
      <c r="AL42" s="10" t="str">
        <f t="shared" si="7"/>
        <v>D</v>
      </c>
      <c r="AM42" s="7">
        <v>7</v>
      </c>
      <c r="AN42" s="8">
        <v>9.2105263157894704E-2</v>
      </c>
      <c r="AO42" s="9">
        <f t="shared" si="21"/>
        <v>0.76315789473684159</v>
      </c>
      <c r="AP42" s="10" t="str">
        <f t="shared" si="8"/>
        <v>D</v>
      </c>
      <c r="AQ42" s="7">
        <v>7</v>
      </c>
      <c r="AR42" s="8">
        <v>9.2105263157894704E-2</v>
      </c>
      <c r="AS42" s="9">
        <f t="shared" si="22"/>
        <v>0.6710526315789469</v>
      </c>
      <c r="AT42" s="10" t="str">
        <f t="shared" si="9"/>
        <v>D</v>
      </c>
      <c r="AU42" s="7">
        <v>13</v>
      </c>
      <c r="AV42" s="8">
        <v>0.17105263157894701</v>
      </c>
      <c r="AW42" s="9">
        <f t="shared" si="23"/>
        <v>0.57894736842105221</v>
      </c>
      <c r="AX42" s="10" t="str">
        <f t="shared" si="10"/>
        <v>C</v>
      </c>
      <c r="AY42" s="7">
        <v>2</v>
      </c>
      <c r="AZ42" s="8">
        <v>2.6315789473684199E-2</v>
      </c>
      <c r="BA42" s="9">
        <f t="shared" si="24"/>
        <v>0.4078947368421052</v>
      </c>
      <c r="BB42" s="10" t="str">
        <f t="shared" si="11"/>
        <v>B</v>
      </c>
      <c r="BC42" s="7">
        <v>29</v>
      </c>
      <c r="BD42" s="8">
        <v>0.38157894736842102</v>
      </c>
      <c r="BE42" s="9">
        <f t="shared" si="25"/>
        <v>0.38157894736842102</v>
      </c>
      <c r="BF42" s="10" t="s">
        <v>339</v>
      </c>
      <c r="BG42" s="11">
        <v>76</v>
      </c>
      <c r="BH42" s="12">
        <f t="shared" si="12"/>
        <v>27.171052631578949</v>
      </c>
      <c r="BJ42" s="3"/>
      <c r="BK42" s="3"/>
      <c r="BL42" s="3"/>
      <c r="BM42" s="3"/>
      <c r="BN42" s="3"/>
      <c r="BO42" s="3"/>
    </row>
    <row r="43" spans="1:67" x14ac:dyDescent="0.25">
      <c r="A43" s="41"/>
      <c r="B43" s="6" t="s">
        <v>138</v>
      </c>
      <c r="C43" s="6" t="s">
        <v>139</v>
      </c>
      <c r="D43" s="6" t="s">
        <v>6</v>
      </c>
      <c r="E43" s="6" t="s">
        <v>140</v>
      </c>
      <c r="F43" s="6" t="s">
        <v>141</v>
      </c>
      <c r="G43" s="7">
        <v>109</v>
      </c>
      <c r="H43" s="8">
        <v>1.5489555208185299E-2</v>
      </c>
      <c r="I43" s="9">
        <f t="shared" si="13"/>
        <v>0.99999999999999911</v>
      </c>
      <c r="J43" s="10" t="str">
        <f t="shared" si="0"/>
        <v>E</v>
      </c>
      <c r="K43" s="7">
        <v>58</v>
      </c>
      <c r="L43" s="8">
        <v>8.2421486428875899E-3</v>
      </c>
      <c r="M43" s="9">
        <f t="shared" si="14"/>
        <v>0.98451044479181382</v>
      </c>
      <c r="N43" s="10" t="str">
        <f t="shared" si="1"/>
        <v>E</v>
      </c>
      <c r="O43" s="7">
        <v>157</v>
      </c>
      <c r="P43" s="8">
        <v>2.2310643740230202E-2</v>
      </c>
      <c r="Q43" s="9">
        <f t="shared" si="15"/>
        <v>0.97626829614892618</v>
      </c>
      <c r="R43" s="10" t="str">
        <f t="shared" si="2"/>
        <v>E</v>
      </c>
      <c r="S43" s="7">
        <v>92</v>
      </c>
      <c r="T43" s="8">
        <v>1.30737530197527E-2</v>
      </c>
      <c r="U43" s="9">
        <f t="shared" si="16"/>
        <v>0.95395765240869601</v>
      </c>
      <c r="V43" s="10" t="str">
        <f t="shared" si="3"/>
        <v>E</v>
      </c>
      <c r="W43" s="7">
        <v>178</v>
      </c>
      <c r="X43" s="8">
        <v>2.52948699729999E-2</v>
      </c>
      <c r="Y43" s="9">
        <f t="shared" si="17"/>
        <v>0.94088389938894335</v>
      </c>
      <c r="Z43" s="10" t="str">
        <f t="shared" si="4"/>
        <v>E</v>
      </c>
      <c r="AA43" s="7">
        <v>238</v>
      </c>
      <c r="AB43" s="8">
        <v>3.3821230638055998E-2</v>
      </c>
      <c r="AC43" s="9">
        <f t="shared" si="18"/>
        <v>0.91558902941594345</v>
      </c>
      <c r="AD43" s="10" t="str">
        <f t="shared" si="5"/>
        <v>E</v>
      </c>
      <c r="AE43" s="7">
        <v>333</v>
      </c>
      <c r="AF43" s="8">
        <v>4.7321301691061503E-2</v>
      </c>
      <c r="AG43" s="9">
        <f t="shared" si="19"/>
        <v>0.88176779877788747</v>
      </c>
      <c r="AH43" s="10" t="str">
        <f t="shared" si="6"/>
        <v>D</v>
      </c>
      <c r="AI43" s="7">
        <v>402</v>
      </c>
      <c r="AJ43" s="8">
        <v>5.7126616455876099E-2</v>
      </c>
      <c r="AK43" s="9">
        <f t="shared" si="20"/>
        <v>0.83444649708682594</v>
      </c>
      <c r="AL43" s="10" t="str">
        <f t="shared" si="7"/>
        <v>D</v>
      </c>
      <c r="AM43" s="7">
        <v>601</v>
      </c>
      <c r="AN43" s="8">
        <v>8.5405712661645594E-2</v>
      </c>
      <c r="AO43" s="9">
        <f t="shared" si="21"/>
        <v>0.77731988063094981</v>
      </c>
      <c r="AP43" s="10" t="str">
        <f t="shared" si="8"/>
        <v>D</v>
      </c>
      <c r="AQ43" s="7">
        <v>801</v>
      </c>
      <c r="AR43" s="8">
        <v>0.113826914878499</v>
      </c>
      <c r="AS43" s="9">
        <f t="shared" si="22"/>
        <v>0.69191416796930416</v>
      </c>
      <c r="AT43" s="10" t="str">
        <f t="shared" si="9"/>
        <v>D</v>
      </c>
      <c r="AU43" s="7">
        <v>957</v>
      </c>
      <c r="AV43" s="8">
        <v>0.13599545260764501</v>
      </c>
      <c r="AW43" s="9">
        <f t="shared" si="23"/>
        <v>0.57808725309080522</v>
      </c>
      <c r="AX43" s="10" t="str">
        <f t="shared" si="10"/>
        <v>C</v>
      </c>
      <c r="AY43" s="7">
        <v>596</v>
      </c>
      <c r="AZ43" s="8">
        <v>8.4695182606224204E-2</v>
      </c>
      <c r="BA43" s="9">
        <f t="shared" si="24"/>
        <v>0.44209180048316021</v>
      </c>
      <c r="BB43" s="10" t="str">
        <f t="shared" si="11"/>
        <v>B</v>
      </c>
      <c r="BC43" s="7">
        <v>2515</v>
      </c>
      <c r="BD43" s="8">
        <v>0.357396617876936</v>
      </c>
      <c r="BE43" s="9">
        <f t="shared" si="25"/>
        <v>0.357396617876936</v>
      </c>
      <c r="BF43" s="10" t="s">
        <v>339</v>
      </c>
      <c r="BG43" s="11">
        <v>7037</v>
      </c>
      <c r="BH43" s="12">
        <f t="shared" si="12"/>
        <v>27.334233338070199</v>
      </c>
      <c r="BJ43" s="3"/>
      <c r="BK43" s="3"/>
      <c r="BL43" s="3"/>
      <c r="BM43" s="3"/>
      <c r="BN43" s="3"/>
      <c r="BO43" s="3"/>
    </row>
    <row r="44" spans="1:67" ht="40" x14ac:dyDescent="0.25">
      <c r="A44" s="41"/>
      <c r="B44" s="6" t="s">
        <v>142</v>
      </c>
      <c r="C44" s="6" t="s">
        <v>143</v>
      </c>
      <c r="D44" s="6" t="s">
        <v>6</v>
      </c>
      <c r="E44" s="6" t="s">
        <v>144</v>
      </c>
      <c r="F44" s="6" t="s">
        <v>145</v>
      </c>
      <c r="G44" s="7">
        <v>259</v>
      </c>
      <c r="H44" s="8">
        <v>4.7108039287013501E-2</v>
      </c>
      <c r="I44" s="9">
        <f t="shared" si="13"/>
        <v>1.0000000000000007</v>
      </c>
      <c r="J44" s="10" t="str">
        <f t="shared" si="0"/>
        <v>E</v>
      </c>
      <c r="K44" s="7">
        <v>83</v>
      </c>
      <c r="L44" s="8">
        <v>1.5096398690432901E-2</v>
      </c>
      <c r="M44" s="9">
        <f t="shared" si="14"/>
        <v>0.9528919607129871</v>
      </c>
      <c r="N44" s="10" t="str">
        <f t="shared" si="1"/>
        <v>E</v>
      </c>
      <c r="O44" s="7">
        <v>162</v>
      </c>
      <c r="P44" s="8">
        <v>2.94652600945799E-2</v>
      </c>
      <c r="Q44" s="9">
        <f t="shared" si="15"/>
        <v>0.93779556202255421</v>
      </c>
      <c r="R44" s="10" t="str">
        <f t="shared" si="2"/>
        <v>E</v>
      </c>
      <c r="S44" s="7">
        <v>139</v>
      </c>
      <c r="T44" s="8">
        <v>2.5281920698435802E-2</v>
      </c>
      <c r="U44" s="9">
        <f t="shared" si="16"/>
        <v>0.90833030192797426</v>
      </c>
      <c r="V44" s="10" t="str">
        <f t="shared" si="3"/>
        <v>E</v>
      </c>
      <c r="W44" s="7">
        <v>201</v>
      </c>
      <c r="X44" s="8">
        <v>3.6558748635867597E-2</v>
      </c>
      <c r="Y44" s="9">
        <f t="shared" si="17"/>
        <v>0.88304838122953844</v>
      </c>
      <c r="Z44" s="10" t="str">
        <f t="shared" si="4"/>
        <v>D</v>
      </c>
      <c r="AA44" s="7">
        <v>263</v>
      </c>
      <c r="AB44" s="8">
        <v>4.7835576573299399E-2</v>
      </c>
      <c r="AC44" s="9">
        <f t="shared" si="18"/>
        <v>0.84648963259367083</v>
      </c>
      <c r="AD44" s="10" t="str">
        <f t="shared" si="5"/>
        <v>D</v>
      </c>
      <c r="AE44" s="7">
        <v>360</v>
      </c>
      <c r="AF44" s="8">
        <v>6.5478355765733007E-2</v>
      </c>
      <c r="AG44" s="9">
        <f t="shared" si="19"/>
        <v>0.79865405602037143</v>
      </c>
      <c r="AH44" s="10" t="str">
        <f t="shared" si="6"/>
        <v>D</v>
      </c>
      <c r="AI44" s="7">
        <v>442</v>
      </c>
      <c r="AJ44" s="8">
        <v>8.0392870134594396E-2</v>
      </c>
      <c r="AK44" s="9">
        <f t="shared" si="20"/>
        <v>0.73317570025463841</v>
      </c>
      <c r="AL44" s="10" t="str">
        <f t="shared" si="7"/>
        <v>D</v>
      </c>
      <c r="AM44" s="7">
        <v>548</v>
      </c>
      <c r="AN44" s="8">
        <v>9.9672608221171299E-2</v>
      </c>
      <c r="AO44" s="9">
        <f t="shared" si="21"/>
        <v>0.65278283012004401</v>
      </c>
      <c r="AP44" s="10" t="str">
        <f t="shared" si="8"/>
        <v>D</v>
      </c>
      <c r="AQ44" s="7">
        <v>668</v>
      </c>
      <c r="AR44" s="8">
        <v>0.12149872680974901</v>
      </c>
      <c r="AS44" s="9">
        <f t="shared" si="22"/>
        <v>0.55311022189887271</v>
      </c>
      <c r="AT44" s="10" t="str">
        <f t="shared" si="9"/>
        <v>C</v>
      </c>
      <c r="AU44" s="7">
        <v>767</v>
      </c>
      <c r="AV44" s="8">
        <v>0.139505274645326</v>
      </c>
      <c r="AW44" s="9">
        <f t="shared" si="23"/>
        <v>0.43161149508912366</v>
      </c>
      <c r="AX44" s="10" t="str">
        <f t="shared" si="10"/>
        <v>C</v>
      </c>
      <c r="AY44" s="7">
        <v>382</v>
      </c>
      <c r="AZ44" s="8">
        <v>6.9479810840305606E-2</v>
      </c>
      <c r="BA44" s="9">
        <f t="shared" si="24"/>
        <v>0.29210622044379764</v>
      </c>
      <c r="BB44" s="10" t="str">
        <f t="shared" si="11"/>
        <v>B</v>
      </c>
      <c r="BC44" s="7">
        <v>1224</v>
      </c>
      <c r="BD44" s="8">
        <v>0.222626409603492</v>
      </c>
      <c r="BE44" s="9">
        <f t="shared" si="25"/>
        <v>0.222626409603492</v>
      </c>
      <c r="BF44" s="10" t="s">
        <v>339</v>
      </c>
      <c r="BG44" s="11">
        <v>5498</v>
      </c>
      <c r="BH44" s="12">
        <f t="shared" si="12"/>
        <v>26.212622771917061</v>
      </c>
      <c r="BJ44" s="3"/>
      <c r="BK44" s="3"/>
      <c r="BL44" s="3"/>
      <c r="BM44" s="3"/>
      <c r="BN44" s="3"/>
      <c r="BO44" s="3"/>
    </row>
    <row r="45" spans="1:67" ht="60" x14ac:dyDescent="0.25">
      <c r="A45" s="41"/>
      <c r="B45" s="38" t="s">
        <v>146</v>
      </c>
      <c r="C45" s="38" t="s">
        <v>147</v>
      </c>
      <c r="D45" s="38" t="s">
        <v>6</v>
      </c>
      <c r="E45" s="6" t="s">
        <v>148</v>
      </c>
      <c r="F45" s="6" t="s">
        <v>149</v>
      </c>
      <c r="G45" s="7">
        <v>63</v>
      </c>
      <c r="H45" s="8">
        <v>1.23311802701116E-2</v>
      </c>
      <c r="I45" s="9">
        <f t="shared" si="13"/>
        <v>1.0000000000000007</v>
      </c>
      <c r="J45" s="10" t="str">
        <f t="shared" si="0"/>
        <v>E</v>
      </c>
      <c r="K45" s="7">
        <v>22</v>
      </c>
      <c r="L45" s="8">
        <v>4.3061264435310196E-3</v>
      </c>
      <c r="M45" s="9">
        <f t="shared" si="14"/>
        <v>0.98766881972988907</v>
      </c>
      <c r="N45" s="10" t="str">
        <f t="shared" si="1"/>
        <v>E</v>
      </c>
      <c r="O45" s="7">
        <v>61</v>
      </c>
      <c r="P45" s="8">
        <v>1.19397142297906E-2</v>
      </c>
      <c r="Q45" s="9">
        <f t="shared" si="15"/>
        <v>0.98336269328635806</v>
      </c>
      <c r="R45" s="10" t="str">
        <f t="shared" si="2"/>
        <v>E</v>
      </c>
      <c r="S45" s="7">
        <v>49</v>
      </c>
      <c r="T45" s="8">
        <v>9.5909179878645497E-3</v>
      </c>
      <c r="U45" s="9">
        <f t="shared" si="16"/>
        <v>0.97142297905656749</v>
      </c>
      <c r="V45" s="10" t="str">
        <f t="shared" si="3"/>
        <v>E</v>
      </c>
      <c r="W45" s="7">
        <v>104</v>
      </c>
      <c r="X45" s="8">
        <v>2.03562340966921E-2</v>
      </c>
      <c r="Y45" s="9">
        <f t="shared" si="17"/>
        <v>0.96183206106870289</v>
      </c>
      <c r="Z45" s="10" t="str">
        <f t="shared" si="4"/>
        <v>E</v>
      </c>
      <c r="AA45" s="7">
        <v>145</v>
      </c>
      <c r="AB45" s="8">
        <v>2.8381287923272699E-2</v>
      </c>
      <c r="AC45" s="9">
        <f t="shared" si="18"/>
        <v>0.94147582697201082</v>
      </c>
      <c r="AD45" s="10" t="str">
        <f t="shared" si="5"/>
        <v>E</v>
      </c>
      <c r="AE45" s="7">
        <v>279</v>
      </c>
      <c r="AF45" s="8">
        <v>5.4609512624779803E-2</v>
      </c>
      <c r="AG45" s="9">
        <f t="shared" si="19"/>
        <v>0.91309453904873816</v>
      </c>
      <c r="AH45" s="10" t="str">
        <f t="shared" si="6"/>
        <v>E</v>
      </c>
      <c r="AI45" s="7">
        <v>374</v>
      </c>
      <c r="AJ45" s="8">
        <v>7.3204149540027394E-2</v>
      </c>
      <c r="AK45" s="9">
        <f t="shared" si="20"/>
        <v>0.85848502642395841</v>
      </c>
      <c r="AL45" s="10" t="str">
        <f t="shared" si="7"/>
        <v>D</v>
      </c>
      <c r="AM45" s="7">
        <v>536</v>
      </c>
      <c r="AN45" s="8">
        <v>0.104912898806029</v>
      </c>
      <c r="AO45" s="9">
        <f t="shared" si="21"/>
        <v>0.785280876883931</v>
      </c>
      <c r="AP45" s="10" t="str">
        <f t="shared" si="8"/>
        <v>D</v>
      </c>
      <c r="AQ45" s="7">
        <v>718</v>
      </c>
      <c r="AR45" s="8">
        <v>0.14053630847524001</v>
      </c>
      <c r="AS45" s="9">
        <f t="shared" si="22"/>
        <v>0.68036797807790206</v>
      </c>
      <c r="AT45" s="10" t="str">
        <f t="shared" si="9"/>
        <v>D</v>
      </c>
      <c r="AU45" s="7">
        <v>890</v>
      </c>
      <c r="AV45" s="8">
        <v>0.17420238794284601</v>
      </c>
      <c r="AW45" s="9">
        <f t="shared" si="23"/>
        <v>0.53983166960266205</v>
      </c>
      <c r="AX45" s="10" t="str">
        <f t="shared" si="10"/>
        <v>C</v>
      </c>
      <c r="AY45" s="7">
        <v>569</v>
      </c>
      <c r="AZ45" s="8">
        <v>0.111372088471325</v>
      </c>
      <c r="BA45" s="9">
        <f t="shared" si="24"/>
        <v>0.36562928165981601</v>
      </c>
      <c r="BB45" s="10" t="str">
        <f t="shared" si="11"/>
        <v>B</v>
      </c>
      <c r="BC45" s="7">
        <v>1299</v>
      </c>
      <c r="BD45" s="8">
        <v>0.25425719318849099</v>
      </c>
      <c r="BE45" s="9">
        <f t="shared" si="25"/>
        <v>0.25425719318849099</v>
      </c>
      <c r="BF45" s="10" t="s">
        <v>339</v>
      </c>
      <c r="BG45" s="11">
        <v>5109</v>
      </c>
      <c r="BH45" s="12">
        <f t="shared" si="12"/>
        <v>27.24270894499902</v>
      </c>
      <c r="BJ45" s="3"/>
      <c r="BK45" s="3"/>
      <c r="BL45" s="3"/>
      <c r="BM45" s="3"/>
      <c r="BN45" s="3"/>
      <c r="BO45" s="3"/>
    </row>
    <row r="46" spans="1:67" ht="50" x14ac:dyDescent="0.25">
      <c r="A46" s="41"/>
      <c r="B46" s="38"/>
      <c r="C46" s="38"/>
      <c r="D46" s="38"/>
      <c r="E46" s="6" t="s">
        <v>150</v>
      </c>
      <c r="F46" s="6" t="s">
        <v>151</v>
      </c>
      <c r="G46" s="7">
        <v>6</v>
      </c>
      <c r="H46" s="8">
        <v>0.157894736842105</v>
      </c>
      <c r="I46" s="9">
        <f t="shared" si="13"/>
        <v>1.0000000000000002</v>
      </c>
      <c r="J46" s="10" t="str">
        <f t="shared" si="0"/>
        <v>E</v>
      </c>
      <c r="K46" s="7">
        <v>0</v>
      </c>
      <c r="L46" s="8">
        <v>0</v>
      </c>
      <c r="M46" s="9">
        <f t="shared" si="14"/>
        <v>0.84210526315789513</v>
      </c>
      <c r="N46" s="10" t="str">
        <f t="shared" si="1"/>
        <v>D</v>
      </c>
      <c r="O46" s="7">
        <v>5</v>
      </c>
      <c r="P46" s="8">
        <v>0.13157894736842099</v>
      </c>
      <c r="Q46" s="9">
        <f t="shared" si="15"/>
        <v>0.84210526315789513</v>
      </c>
      <c r="R46" s="10" t="str">
        <f t="shared" si="2"/>
        <v>D</v>
      </c>
      <c r="S46" s="7">
        <v>0</v>
      </c>
      <c r="T46" s="8">
        <v>0</v>
      </c>
      <c r="U46" s="9">
        <f t="shared" si="16"/>
        <v>0.71052631578947412</v>
      </c>
      <c r="V46" s="10" t="str">
        <f t="shared" si="3"/>
        <v>D</v>
      </c>
      <c r="W46" s="7">
        <v>4</v>
      </c>
      <c r="X46" s="8">
        <v>0.105263157894737</v>
      </c>
      <c r="Y46" s="9">
        <f t="shared" si="17"/>
        <v>0.71052631578947412</v>
      </c>
      <c r="Z46" s="10" t="str">
        <f t="shared" si="4"/>
        <v>D</v>
      </c>
      <c r="AA46" s="7">
        <v>1</v>
      </c>
      <c r="AB46" s="8">
        <v>2.6315789473684199E-2</v>
      </c>
      <c r="AC46" s="9">
        <f t="shared" si="18"/>
        <v>0.60526315789473717</v>
      </c>
      <c r="AD46" s="10" t="str">
        <f t="shared" si="5"/>
        <v>C</v>
      </c>
      <c r="AE46" s="7">
        <v>2</v>
      </c>
      <c r="AF46" s="8">
        <v>5.2631578947368397E-2</v>
      </c>
      <c r="AG46" s="9">
        <f t="shared" si="19"/>
        <v>0.57894736842105299</v>
      </c>
      <c r="AH46" s="10" t="str">
        <f t="shared" si="6"/>
        <v>C</v>
      </c>
      <c r="AI46" s="7">
        <v>0</v>
      </c>
      <c r="AJ46" s="8">
        <v>0</v>
      </c>
      <c r="AK46" s="9">
        <f t="shared" si="20"/>
        <v>0.52631578947368463</v>
      </c>
      <c r="AL46" s="10" t="str">
        <f t="shared" si="7"/>
        <v>C</v>
      </c>
      <c r="AM46" s="7">
        <v>2</v>
      </c>
      <c r="AN46" s="8">
        <v>5.2631578947368397E-2</v>
      </c>
      <c r="AO46" s="9">
        <f t="shared" si="21"/>
        <v>0.52631578947368463</v>
      </c>
      <c r="AP46" s="10" t="str">
        <f t="shared" si="8"/>
        <v>C</v>
      </c>
      <c r="AQ46" s="7">
        <v>3</v>
      </c>
      <c r="AR46" s="8">
        <v>7.8947368421052599E-2</v>
      </c>
      <c r="AS46" s="9">
        <f t="shared" si="22"/>
        <v>0.47368421052631621</v>
      </c>
      <c r="AT46" s="10" t="str">
        <f t="shared" si="9"/>
        <v>C</v>
      </c>
      <c r="AU46" s="7">
        <v>4</v>
      </c>
      <c r="AV46" s="8">
        <v>0.105263157894737</v>
      </c>
      <c r="AW46" s="9">
        <f t="shared" si="23"/>
        <v>0.39473684210526361</v>
      </c>
      <c r="AX46" s="10" t="str">
        <f t="shared" si="10"/>
        <v>C</v>
      </c>
      <c r="AY46" s="7">
        <v>3</v>
      </c>
      <c r="AZ46" s="8">
        <v>7.8947368421052599E-2</v>
      </c>
      <c r="BA46" s="9">
        <f t="shared" si="24"/>
        <v>0.28947368421052661</v>
      </c>
      <c r="BB46" s="10" t="str">
        <f t="shared" si="11"/>
        <v>B</v>
      </c>
      <c r="BC46" s="7">
        <v>8</v>
      </c>
      <c r="BD46" s="8">
        <v>0.21052631578947401</v>
      </c>
      <c r="BE46" s="9">
        <f t="shared" si="25"/>
        <v>0.21052631578947401</v>
      </c>
      <c r="BF46" s="10" t="s">
        <v>339</v>
      </c>
      <c r="BG46" s="11">
        <v>38</v>
      </c>
      <c r="BH46" s="12">
        <f t="shared" si="12"/>
        <v>24.710526315789473</v>
      </c>
      <c r="BJ46" s="3"/>
      <c r="BK46" s="3"/>
      <c r="BL46" s="3"/>
      <c r="BM46" s="3"/>
      <c r="BN46" s="3"/>
      <c r="BO46" s="3"/>
    </row>
    <row r="47" spans="1:67" ht="30" x14ac:dyDescent="0.25">
      <c r="A47" s="41"/>
      <c r="B47" s="6" t="s">
        <v>152</v>
      </c>
      <c r="C47" s="6" t="s">
        <v>153</v>
      </c>
      <c r="D47" s="6" t="s">
        <v>6</v>
      </c>
      <c r="E47" s="6" t="s">
        <v>154</v>
      </c>
      <c r="F47" s="6" t="s">
        <v>155</v>
      </c>
      <c r="G47" s="7">
        <v>9</v>
      </c>
      <c r="H47" s="8">
        <v>2.40641711229947E-2</v>
      </c>
      <c r="I47" s="9">
        <f t="shared" si="13"/>
        <v>1.0000000000000002</v>
      </c>
      <c r="J47" s="10" t="str">
        <f t="shared" si="0"/>
        <v>E</v>
      </c>
      <c r="K47" s="7">
        <v>8</v>
      </c>
      <c r="L47" s="8">
        <v>2.1390374331550801E-2</v>
      </c>
      <c r="M47" s="9">
        <f t="shared" si="14"/>
        <v>0.97593582887700558</v>
      </c>
      <c r="N47" s="10" t="str">
        <f t="shared" si="1"/>
        <v>E</v>
      </c>
      <c r="O47" s="7">
        <v>11</v>
      </c>
      <c r="P47" s="8">
        <v>2.9411764705882401E-2</v>
      </c>
      <c r="Q47" s="9">
        <f t="shared" si="15"/>
        <v>0.95454545454545481</v>
      </c>
      <c r="R47" s="10" t="str">
        <f t="shared" si="2"/>
        <v>E</v>
      </c>
      <c r="S47" s="7">
        <v>6</v>
      </c>
      <c r="T47" s="8">
        <v>1.60427807486631E-2</v>
      </c>
      <c r="U47" s="9">
        <f t="shared" si="16"/>
        <v>0.92513368983957245</v>
      </c>
      <c r="V47" s="10" t="str">
        <f t="shared" si="3"/>
        <v>E</v>
      </c>
      <c r="W47" s="7">
        <v>5</v>
      </c>
      <c r="X47" s="8">
        <v>1.33689839572193E-2</v>
      </c>
      <c r="Y47" s="9">
        <f t="shared" si="17"/>
        <v>0.90909090909090939</v>
      </c>
      <c r="Z47" s="10" t="str">
        <f t="shared" si="4"/>
        <v>E</v>
      </c>
      <c r="AA47" s="7">
        <v>28</v>
      </c>
      <c r="AB47" s="8">
        <v>7.4866310160427801E-2</v>
      </c>
      <c r="AC47" s="9">
        <f t="shared" si="18"/>
        <v>0.89572192513369009</v>
      </c>
      <c r="AD47" s="10" t="str">
        <f t="shared" si="5"/>
        <v>D</v>
      </c>
      <c r="AE47" s="7">
        <v>29</v>
      </c>
      <c r="AF47" s="8">
        <v>7.7540106951871704E-2</v>
      </c>
      <c r="AG47" s="9">
        <f t="shared" si="19"/>
        <v>0.82085561497326232</v>
      </c>
      <c r="AH47" s="10" t="str">
        <f t="shared" si="6"/>
        <v>D</v>
      </c>
      <c r="AI47" s="7">
        <v>34</v>
      </c>
      <c r="AJ47" s="8">
        <v>9.0909090909090898E-2</v>
      </c>
      <c r="AK47" s="9">
        <f t="shared" si="20"/>
        <v>0.74331550802139057</v>
      </c>
      <c r="AL47" s="10" t="str">
        <f t="shared" si="7"/>
        <v>D</v>
      </c>
      <c r="AM47" s="7">
        <v>30</v>
      </c>
      <c r="AN47" s="8">
        <v>8.0213903743315496E-2</v>
      </c>
      <c r="AO47" s="9">
        <f t="shared" si="21"/>
        <v>0.65240641711229963</v>
      </c>
      <c r="AP47" s="10" t="str">
        <f t="shared" si="8"/>
        <v>D</v>
      </c>
      <c r="AQ47" s="7">
        <v>39</v>
      </c>
      <c r="AR47" s="8">
        <v>0.10427807486630999</v>
      </c>
      <c r="AS47" s="9">
        <f t="shared" si="22"/>
        <v>0.57219251336898413</v>
      </c>
      <c r="AT47" s="10" t="str">
        <f t="shared" si="9"/>
        <v>C</v>
      </c>
      <c r="AU47" s="7">
        <v>35</v>
      </c>
      <c r="AV47" s="8">
        <v>9.35828877005348E-2</v>
      </c>
      <c r="AW47" s="9">
        <f t="shared" si="23"/>
        <v>0.46791443850267411</v>
      </c>
      <c r="AX47" s="10" t="str">
        <f t="shared" si="10"/>
        <v>C</v>
      </c>
      <c r="AY47" s="7">
        <v>25</v>
      </c>
      <c r="AZ47" s="8">
        <v>6.6844919786096302E-2</v>
      </c>
      <c r="BA47" s="9">
        <f t="shared" si="24"/>
        <v>0.37433155080213931</v>
      </c>
      <c r="BB47" s="10" t="str">
        <f t="shared" si="11"/>
        <v>B</v>
      </c>
      <c r="BC47" s="7">
        <v>115</v>
      </c>
      <c r="BD47" s="8">
        <v>0.30748663101604301</v>
      </c>
      <c r="BE47" s="9">
        <f t="shared" si="25"/>
        <v>0.30748663101604301</v>
      </c>
      <c r="BF47" s="10" t="s">
        <v>339</v>
      </c>
      <c r="BG47" s="11">
        <v>374</v>
      </c>
      <c r="BH47" s="12">
        <f t="shared" si="12"/>
        <v>26.598930481283421</v>
      </c>
      <c r="BJ47" s="3"/>
      <c r="BK47" s="3"/>
      <c r="BL47" s="3"/>
      <c r="BM47" s="3"/>
      <c r="BN47" s="3"/>
      <c r="BO47" s="3"/>
    </row>
    <row r="48" spans="1:67" ht="30" x14ac:dyDescent="0.25">
      <c r="A48" s="41"/>
      <c r="B48" s="6" t="s">
        <v>156</v>
      </c>
      <c r="C48" s="6" t="s">
        <v>157</v>
      </c>
      <c r="D48" s="6" t="s">
        <v>30</v>
      </c>
      <c r="E48" s="6" t="s">
        <v>158</v>
      </c>
      <c r="F48" s="6" t="s">
        <v>159</v>
      </c>
      <c r="G48" s="7">
        <v>11</v>
      </c>
      <c r="H48" s="8">
        <v>7.2178477690288704E-3</v>
      </c>
      <c r="I48" s="9">
        <f t="shared" si="13"/>
        <v>0.99999999999999956</v>
      </c>
      <c r="J48" s="10" t="str">
        <f t="shared" si="0"/>
        <v>E</v>
      </c>
      <c r="K48" s="7">
        <v>2</v>
      </c>
      <c r="L48" s="8">
        <v>1.31233595800525E-3</v>
      </c>
      <c r="M48" s="9">
        <f t="shared" si="14"/>
        <v>0.99278215223097066</v>
      </c>
      <c r="N48" s="10" t="str">
        <f t="shared" si="1"/>
        <v>E</v>
      </c>
      <c r="O48" s="7">
        <v>9</v>
      </c>
      <c r="P48" s="8">
        <v>5.9055118110236202E-3</v>
      </c>
      <c r="Q48" s="9">
        <f t="shared" si="15"/>
        <v>0.99146981627296538</v>
      </c>
      <c r="R48" s="10" t="str">
        <f t="shared" si="2"/>
        <v>E</v>
      </c>
      <c r="S48" s="7">
        <v>10</v>
      </c>
      <c r="T48" s="8">
        <v>6.5616797900262501E-3</v>
      </c>
      <c r="U48" s="9">
        <f t="shared" si="16"/>
        <v>0.98556430446194176</v>
      </c>
      <c r="V48" s="10" t="str">
        <f t="shared" si="3"/>
        <v>E</v>
      </c>
      <c r="W48" s="7">
        <v>11</v>
      </c>
      <c r="X48" s="8">
        <v>7.2178477690288704E-3</v>
      </c>
      <c r="Y48" s="9">
        <f t="shared" si="17"/>
        <v>0.97900262467191557</v>
      </c>
      <c r="Z48" s="10" t="str">
        <f t="shared" si="4"/>
        <v>E</v>
      </c>
      <c r="AA48" s="7">
        <v>14</v>
      </c>
      <c r="AB48" s="8">
        <v>9.1863517060367505E-3</v>
      </c>
      <c r="AC48" s="9">
        <f t="shared" si="18"/>
        <v>0.97178477690288667</v>
      </c>
      <c r="AD48" s="10" t="str">
        <f t="shared" si="5"/>
        <v>E</v>
      </c>
      <c r="AE48" s="7">
        <v>30</v>
      </c>
      <c r="AF48" s="8">
        <v>1.9685039370078702E-2</v>
      </c>
      <c r="AG48" s="9">
        <f t="shared" si="19"/>
        <v>0.96259842519684991</v>
      </c>
      <c r="AH48" s="10" t="str">
        <f t="shared" si="6"/>
        <v>E</v>
      </c>
      <c r="AI48" s="7">
        <v>45</v>
      </c>
      <c r="AJ48" s="8">
        <v>2.9527559055118099E-2</v>
      </c>
      <c r="AK48" s="9">
        <f t="shared" si="20"/>
        <v>0.9429133858267712</v>
      </c>
      <c r="AL48" s="10" t="str">
        <f t="shared" si="7"/>
        <v>E</v>
      </c>
      <c r="AM48" s="7">
        <v>78</v>
      </c>
      <c r="AN48" s="8">
        <v>5.1181102362204703E-2</v>
      </c>
      <c r="AO48" s="9">
        <f t="shared" si="21"/>
        <v>0.91338582677165314</v>
      </c>
      <c r="AP48" s="10" t="str">
        <f t="shared" si="8"/>
        <v>E</v>
      </c>
      <c r="AQ48" s="7">
        <v>118</v>
      </c>
      <c r="AR48" s="8">
        <v>7.7427821522309703E-2</v>
      </c>
      <c r="AS48" s="9">
        <f t="shared" si="22"/>
        <v>0.8622047244094484</v>
      </c>
      <c r="AT48" s="10" t="str">
        <f t="shared" si="9"/>
        <v>D</v>
      </c>
      <c r="AU48" s="7">
        <v>212</v>
      </c>
      <c r="AV48" s="8">
        <v>0.139107611548556</v>
      </c>
      <c r="AW48" s="9">
        <f t="shared" si="23"/>
        <v>0.78477690288713864</v>
      </c>
      <c r="AX48" s="10" t="str">
        <f t="shared" si="10"/>
        <v>C</v>
      </c>
      <c r="AY48" s="7">
        <v>118</v>
      </c>
      <c r="AZ48" s="8">
        <v>7.7427821522309703E-2</v>
      </c>
      <c r="BA48" s="9">
        <f t="shared" si="24"/>
        <v>0.64566929133858264</v>
      </c>
      <c r="BB48" s="10" t="str">
        <f t="shared" si="11"/>
        <v>B</v>
      </c>
      <c r="BC48" s="7">
        <v>866</v>
      </c>
      <c r="BD48" s="8">
        <v>0.56824146981627299</v>
      </c>
      <c r="BE48" s="9">
        <f t="shared" si="25"/>
        <v>0.56824146981627299</v>
      </c>
      <c r="BF48" s="10" t="s">
        <v>339</v>
      </c>
      <c r="BG48" s="11">
        <v>1524</v>
      </c>
      <c r="BH48" s="12">
        <f t="shared" si="12"/>
        <v>28.6003937007874</v>
      </c>
      <c r="BJ48" s="3"/>
      <c r="BK48" s="3"/>
      <c r="BL48" s="3"/>
      <c r="BM48" s="3"/>
      <c r="BN48" s="3"/>
      <c r="BO48" s="3"/>
    </row>
    <row r="49" spans="1:67" ht="30" x14ac:dyDescent="0.25">
      <c r="A49" s="41"/>
      <c r="B49" s="38" t="s">
        <v>160</v>
      </c>
      <c r="C49" s="38" t="s">
        <v>161</v>
      </c>
      <c r="D49" s="38" t="s">
        <v>30</v>
      </c>
      <c r="E49" s="6" t="s">
        <v>162</v>
      </c>
      <c r="F49" s="6" t="s">
        <v>163</v>
      </c>
      <c r="G49" s="7">
        <v>0</v>
      </c>
      <c r="H49" s="8">
        <v>0</v>
      </c>
      <c r="I49" s="9">
        <f t="shared" si="13"/>
        <v>1.0000000000000004</v>
      </c>
      <c r="J49" s="10" t="str">
        <f t="shared" si="0"/>
        <v>E</v>
      </c>
      <c r="K49" s="7">
        <v>0</v>
      </c>
      <c r="L49" s="8">
        <v>0</v>
      </c>
      <c r="M49" s="9">
        <f t="shared" si="14"/>
        <v>1.0000000000000004</v>
      </c>
      <c r="N49" s="10" t="str">
        <f t="shared" si="1"/>
        <v>E</v>
      </c>
      <c r="O49" s="7">
        <v>0</v>
      </c>
      <c r="P49" s="8">
        <v>0</v>
      </c>
      <c r="Q49" s="9">
        <f t="shared" si="15"/>
        <v>1.0000000000000004</v>
      </c>
      <c r="R49" s="10" t="str">
        <f t="shared" si="2"/>
        <v>E</v>
      </c>
      <c r="S49" s="7">
        <v>1</v>
      </c>
      <c r="T49" s="8">
        <v>1.88679245283019E-3</v>
      </c>
      <c r="U49" s="9">
        <f t="shared" si="16"/>
        <v>1.0000000000000004</v>
      </c>
      <c r="V49" s="10" t="str">
        <f t="shared" si="3"/>
        <v>E</v>
      </c>
      <c r="W49" s="7">
        <v>4</v>
      </c>
      <c r="X49" s="8">
        <v>7.5471698113207496E-3</v>
      </c>
      <c r="Y49" s="9">
        <f t="shared" si="17"/>
        <v>0.99811320754717014</v>
      </c>
      <c r="Z49" s="10" t="str">
        <f t="shared" si="4"/>
        <v>E</v>
      </c>
      <c r="AA49" s="7">
        <v>3</v>
      </c>
      <c r="AB49" s="8">
        <v>5.66037735849057E-3</v>
      </c>
      <c r="AC49" s="9">
        <f t="shared" si="18"/>
        <v>0.99056603773584939</v>
      </c>
      <c r="AD49" s="10" t="str">
        <f t="shared" si="5"/>
        <v>E</v>
      </c>
      <c r="AE49" s="7">
        <v>11</v>
      </c>
      <c r="AF49" s="8">
        <v>2.0754716981132099E-2</v>
      </c>
      <c r="AG49" s="9">
        <f t="shared" si="19"/>
        <v>0.98490566037735883</v>
      </c>
      <c r="AH49" s="10" t="str">
        <f t="shared" si="6"/>
        <v>E</v>
      </c>
      <c r="AI49" s="7">
        <v>8</v>
      </c>
      <c r="AJ49" s="8">
        <v>1.5094339622641499E-2</v>
      </c>
      <c r="AK49" s="9">
        <f t="shared" si="20"/>
        <v>0.96415094339622676</v>
      </c>
      <c r="AL49" s="10" t="str">
        <f t="shared" si="7"/>
        <v>E</v>
      </c>
      <c r="AM49" s="7">
        <v>10</v>
      </c>
      <c r="AN49" s="8">
        <v>1.88679245283019E-2</v>
      </c>
      <c r="AO49" s="9">
        <f t="shared" si="21"/>
        <v>0.94905660377358525</v>
      </c>
      <c r="AP49" s="10" t="str">
        <f t="shared" si="8"/>
        <v>E</v>
      </c>
      <c r="AQ49" s="7">
        <v>30</v>
      </c>
      <c r="AR49" s="8">
        <v>5.6603773584905703E-2</v>
      </c>
      <c r="AS49" s="9">
        <f t="shared" si="22"/>
        <v>0.93018867924528337</v>
      </c>
      <c r="AT49" s="10" t="str">
        <f t="shared" si="9"/>
        <v>D</v>
      </c>
      <c r="AU49" s="7">
        <v>53</v>
      </c>
      <c r="AV49" s="8">
        <v>0.1</v>
      </c>
      <c r="AW49" s="9">
        <f t="shared" si="23"/>
        <v>0.87358490566037772</v>
      </c>
      <c r="AX49" s="10" t="str">
        <f t="shared" si="10"/>
        <v>C</v>
      </c>
      <c r="AY49" s="7">
        <v>52</v>
      </c>
      <c r="AZ49" s="8">
        <v>9.8113207547169803E-2</v>
      </c>
      <c r="BA49" s="9">
        <f t="shared" si="24"/>
        <v>0.77358490566037774</v>
      </c>
      <c r="BB49" s="10" t="str">
        <f t="shared" si="11"/>
        <v>B</v>
      </c>
      <c r="BC49" s="7">
        <v>358</v>
      </c>
      <c r="BD49" s="8">
        <v>0.67547169811320795</v>
      </c>
      <c r="BE49" s="9">
        <f t="shared" si="25"/>
        <v>0.67547169811320795</v>
      </c>
      <c r="BF49" s="10" t="s">
        <v>339</v>
      </c>
      <c r="BG49" s="11">
        <v>530</v>
      </c>
      <c r="BH49" s="12">
        <f t="shared" si="12"/>
        <v>29.139622641509433</v>
      </c>
      <c r="BJ49" s="3"/>
      <c r="BK49" s="3"/>
      <c r="BL49" s="3"/>
      <c r="BM49" s="3"/>
      <c r="BN49" s="3"/>
      <c r="BO49" s="3"/>
    </row>
    <row r="50" spans="1:67" ht="50" x14ac:dyDescent="0.25">
      <c r="A50" s="41"/>
      <c r="B50" s="38"/>
      <c r="C50" s="38"/>
      <c r="D50" s="38"/>
      <c r="E50" s="6" t="s">
        <v>164</v>
      </c>
      <c r="F50" s="6" t="s">
        <v>165</v>
      </c>
      <c r="G50" s="7">
        <v>0</v>
      </c>
      <c r="H50" s="8">
        <v>0</v>
      </c>
      <c r="I50" s="9">
        <f t="shared" si="13"/>
        <v>1.0000000000000004</v>
      </c>
      <c r="J50" s="10" t="str">
        <f t="shared" si="0"/>
        <v>E</v>
      </c>
      <c r="K50" s="7">
        <v>0</v>
      </c>
      <c r="L50" s="8">
        <v>0</v>
      </c>
      <c r="M50" s="9">
        <f t="shared" si="14"/>
        <v>1.0000000000000004</v>
      </c>
      <c r="N50" s="10" t="str">
        <f t="shared" si="1"/>
        <v>E</v>
      </c>
      <c r="O50" s="7">
        <v>0</v>
      </c>
      <c r="P50" s="8">
        <v>0</v>
      </c>
      <c r="Q50" s="9">
        <f t="shared" si="15"/>
        <v>1.0000000000000004</v>
      </c>
      <c r="R50" s="10" t="str">
        <f t="shared" si="2"/>
        <v>E</v>
      </c>
      <c r="S50" s="7">
        <v>1</v>
      </c>
      <c r="T50" s="8">
        <v>2.04081632653061E-2</v>
      </c>
      <c r="U50" s="9">
        <f t="shared" si="16"/>
        <v>1.0000000000000004</v>
      </c>
      <c r="V50" s="10" t="str">
        <f t="shared" si="3"/>
        <v>E</v>
      </c>
      <c r="W50" s="7">
        <v>0</v>
      </c>
      <c r="X50" s="8">
        <v>0</v>
      </c>
      <c r="Y50" s="9">
        <f t="shared" si="17"/>
        <v>0.9795918367346943</v>
      </c>
      <c r="Z50" s="10" t="str">
        <f t="shared" si="4"/>
        <v>E</v>
      </c>
      <c r="AA50" s="7">
        <v>1</v>
      </c>
      <c r="AB50" s="8">
        <v>2.04081632653061E-2</v>
      </c>
      <c r="AC50" s="9">
        <f t="shared" si="18"/>
        <v>0.9795918367346943</v>
      </c>
      <c r="AD50" s="10" t="str">
        <f t="shared" si="5"/>
        <v>E</v>
      </c>
      <c r="AE50" s="7">
        <v>0</v>
      </c>
      <c r="AF50" s="8">
        <v>0</v>
      </c>
      <c r="AG50" s="9">
        <f t="shared" si="19"/>
        <v>0.95918367346938815</v>
      </c>
      <c r="AH50" s="10" t="str">
        <f t="shared" si="6"/>
        <v>E</v>
      </c>
      <c r="AI50" s="7">
        <v>4</v>
      </c>
      <c r="AJ50" s="8">
        <v>8.1632653061224497E-2</v>
      </c>
      <c r="AK50" s="9">
        <f t="shared" si="20"/>
        <v>0.95918367346938815</v>
      </c>
      <c r="AL50" s="10" t="str">
        <f t="shared" si="7"/>
        <v>E</v>
      </c>
      <c r="AM50" s="7">
        <v>3</v>
      </c>
      <c r="AN50" s="8">
        <v>6.1224489795918401E-2</v>
      </c>
      <c r="AO50" s="9">
        <f t="shared" si="21"/>
        <v>0.87755102040816368</v>
      </c>
      <c r="AP50" s="10" t="str">
        <f t="shared" si="8"/>
        <v>D</v>
      </c>
      <c r="AQ50" s="7">
        <v>6</v>
      </c>
      <c r="AR50" s="8">
        <v>0.122448979591837</v>
      </c>
      <c r="AS50" s="9">
        <f t="shared" si="22"/>
        <v>0.81632653061224525</v>
      </c>
      <c r="AT50" s="10" t="str">
        <f t="shared" si="9"/>
        <v>D</v>
      </c>
      <c r="AU50" s="7">
        <v>5</v>
      </c>
      <c r="AV50" s="8">
        <v>0.102040816326531</v>
      </c>
      <c r="AW50" s="9">
        <f t="shared" si="23"/>
        <v>0.69387755102040827</v>
      </c>
      <c r="AX50" s="10" t="str">
        <f t="shared" si="10"/>
        <v>C</v>
      </c>
      <c r="AY50" s="7">
        <v>2</v>
      </c>
      <c r="AZ50" s="8">
        <v>4.08163265306122E-2</v>
      </c>
      <c r="BA50" s="9">
        <f t="shared" si="24"/>
        <v>0.59183673469387721</v>
      </c>
      <c r="BB50" s="10" t="str">
        <f t="shared" si="11"/>
        <v>B</v>
      </c>
      <c r="BC50" s="7">
        <v>27</v>
      </c>
      <c r="BD50" s="8">
        <v>0.55102040816326503</v>
      </c>
      <c r="BE50" s="9">
        <f t="shared" si="25"/>
        <v>0.55102040816326503</v>
      </c>
      <c r="BF50" s="10" t="s">
        <v>339</v>
      </c>
      <c r="BG50" s="11">
        <v>49</v>
      </c>
      <c r="BH50" s="12">
        <f t="shared" si="12"/>
        <v>28.408163265306122</v>
      </c>
      <c r="BJ50" s="3"/>
      <c r="BK50" s="3"/>
      <c r="BL50" s="3"/>
      <c r="BM50" s="3"/>
      <c r="BN50" s="3"/>
      <c r="BO50" s="3"/>
    </row>
    <row r="51" spans="1:67" ht="40" x14ac:dyDescent="0.25">
      <c r="A51" s="41"/>
      <c r="B51" s="6" t="s">
        <v>166</v>
      </c>
      <c r="C51" s="6" t="s">
        <v>167</v>
      </c>
      <c r="D51" s="6" t="s">
        <v>30</v>
      </c>
      <c r="E51" s="6" t="s">
        <v>168</v>
      </c>
      <c r="F51" s="6" t="s">
        <v>169</v>
      </c>
      <c r="G51" s="7">
        <v>9</v>
      </c>
      <c r="H51" s="8">
        <v>4.7268907563025198E-3</v>
      </c>
      <c r="I51" s="9">
        <f t="shared" si="13"/>
        <v>0.99999999999999989</v>
      </c>
      <c r="J51" s="10" t="str">
        <f t="shared" si="0"/>
        <v>E</v>
      </c>
      <c r="K51" s="7">
        <v>6</v>
      </c>
      <c r="L51" s="8">
        <v>3.1512605042016799E-3</v>
      </c>
      <c r="M51" s="9">
        <f t="shared" si="14"/>
        <v>0.99527310924369738</v>
      </c>
      <c r="N51" s="10" t="str">
        <f t="shared" si="1"/>
        <v>E</v>
      </c>
      <c r="O51" s="7">
        <v>10</v>
      </c>
      <c r="P51" s="8">
        <v>5.2521008403361401E-3</v>
      </c>
      <c r="Q51" s="9">
        <f t="shared" si="15"/>
        <v>0.99212184873949572</v>
      </c>
      <c r="R51" s="10" t="str">
        <f t="shared" si="2"/>
        <v>E</v>
      </c>
      <c r="S51" s="7">
        <v>16</v>
      </c>
      <c r="T51" s="8">
        <v>8.4033613445378096E-3</v>
      </c>
      <c r="U51" s="9">
        <f t="shared" si="16"/>
        <v>0.9868697478991596</v>
      </c>
      <c r="V51" s="10" t="str">
        <f t="shared" si="3"/>
        <v>E</v>
      </c>
      <c r="W51" s="7">
        <v>23</v>
      </c>
      <c r="X51" s="8">
        <v>1.2079831932773099E-2</v>
      </c>
      <c r="Y51" s="9">
        <f t="shared" si="17"/>
        <v>0.97846638655462181</v>
      </c>
      <c r="Z51" s="10" t="str">
        <f t="shared" si="4"/>
        <v>E</v>
      </c>
      <c r="AA51" s="7">
        <v>21</v>
      </c>
      <c r="AB51" s="8">
        <v>1.10294117647059E-2</v>
      </c>
      <c r="AC51" s="9">
        <f t="shared" si="18"/>
        <v>0.96638655462184875</v>
      </c>
      <c r="AD51" s="10" t="str">
        <f t="shared" si="5"/>
        <v>E</v>
      </c>
      <c r="AE51" s="7">
        <v>59</v>
      </c>
      <c r="AF51" s="8">
        <v>3.0987394957983201E-2</v>
      </c>
      <c r="AG51" s="9">
        <f t="shared" si="19"/>
        <v>0.95535714285714279</v>
      </c>
      <c r="AH51" s="10" t="str">
        <f t="shared" si="6"/>
        <v>E</v>
      </c>
      <c r="AI51" s="7">
        <v>57</v>
      </c>
      <c r="AJ51" s="8">
        <v>2.9936974789915999E-2</v>
      </c>
      <c r="AK51" s="9">
        <f t="shared" si="20"/>
        <v>0.9243697478991596</v>
      </c>
      <c r="AL51" s="10" t="str">
        <f t="shared" si="7"/>
        <v>E</v>
      </c>
      <c r="AM51" s="7">
        <v>103</v>
      </c>
      <c r="AN51" s="8">
        <v>5.4096638655462201E-2</v>
      </c>
      <c r="AO51" s="9">
        <f t="shared" si="21"/>
        <v>0.89443277310924363</v>
      </c>
      <c r="AP51" s="10" t="str">
        <f t="shared" si="8"/>
        <v>D</v>
      </c>
      <c r="AQ51" s="7">
        <v>220</v>
      </c>
      <c r="AR51" s="8">
        <v>0.11554621848739501</v>
      </c>
      <c r="AS51" s="9">
        <f t="shared" si="22"/>
        <v>0.84033613445378141</v>
      </c>
      <c r="AT51" s="10" t="str">
        <f t="shared" si="9"/>
        <v>D</v>
      </c>
      <c r="AU51" s="7">
        <v>374</v>
      </c>
      <c r="AV51" s="8">
        <v>0.19642857142857101</v>
      </c>
      <c r="AW51" s="9">
        <f t="shared" si="23"/>
        <v>0.72478991596638642</v>
      </c>
      <c r="AX51" s="10" t="str">
        <f t="shared" si="10"/>
        <v>C</v>
      </c>
      <c r="AY51" s="7">
        <v>149</v>
      </c>
      <c r="AZ51" s="8">
        <v>7.8256302521008403E-2</v>
      </c>
      <c r="BA51" s="9">
        <f t="shared" si="24"/>
        <v>0.52836134453781547</v>
      </c>
      <c r="BB51" s="10" t="str">
        <f t="shared" si="11"/>
        <v>B</v>
      </c>
      <c r="BC51" s="7">
        <v>857</v>
      </c>
      <c r="BD51" s="8">
        <v>0.45010504201680701</v>
      </c>
      <c r="BE51" s="9">
        <f t="shared" si="25"/>
        <v>0.45010504201680701</v>
      </c>
      <c r="BF51" s="10" t="s">
        <v>339</v>
      </c>
      <c r="BG51" s="11">
        <v>1904</v>
      </c>
      <c r="BH51" s="12">
        <f t="shared" si="12"/>
        <v>28.23686974789916</v>
      </c>
      <c r="BJ51" s="3"/>
      <c r="BK51" s="3"/>
      <c r="BL51" s="3"/>
      <c r="BM51" s="3"/>
      <c r="BN51" s="3"/>
      <c r="BO51" s="3"/>
    </row>
    <row r="52" spans="1:67" x14ac:dyDescent="0.25">
      <c r="A52" s="41"/>
      <c r="B52" s="38" t="s">
        <v>170</v>
      </c>
      <c r="C52" s="38" t="s">
        <v>171</v>
      </c>
      <c r="D52" s="38" t="s">
        <v>30</v>
      </c>
      <c r="E52" s="6" t="s">
        <v>172</v>
      </c>
      <c r="F52" s="6" t="s">
        <v>173</v>
      </c>
      <c r="G52" s="7">
        <v>0</v>
      </c>
      <c r="H52" s="8">
        <v>0</v>
      </c>
      <c r="I52" s="9">
        <f t="shared" si="13"/>
        <v>1.0000000000000002</v>
      </c>
      <c r="J52" s="10" t="str">
        <f t="shared" si="0"/>
        <v>E</v>
      </c>
      <c r="K52" s="7">
        <v>1</v>
      </c>
      <c r="L52" s="8">
        <v>3.26797385620915E-3</v>
      </c>
      <c r="M52" s="9">
        <f t="shared" si="14"/>
        <v>1.0000000000000002</v>
      </c>
      <c r="N52" s="10" t="str">
        <f t="shared" si="1"/>
        <v>E</v>
      </c>
      <c r="O52" s="7">
        <v>1</v>
      </c>
      <c r="P52" s="8">
        <v>3.26797385620915E-3</v>
      </c>
      <c r="Q52" s="9">
        <f t="shared" si="15"/>
        <v>0.99673202614379108</v>
      </c>
      <c r="R52" s="10" t="str">
        <f t="shared" si="2"/>
        <v>E</v>
      </c>
      <c r="S52" s="7">
        <v>1</v>
      </c>
      <c r="T52" s="8">
        <v>3.26797385620915E-3</v>
      </c>
      <c r="U52" s="9">
        <f t="shared" si="16"/>
        <v>0.99346405228758194</v>
      </c>
      <c r="V52" s="10" t="str">
        <f t="shared" si="3"/>
        <v>E</v>
      </c>
      <c r="W52" s="7">
        <v>1</v>
      </c>
      <c r="X52" s="8">
        <v>3.26797385620915E-3</v>
      </c>
      <c r="Y52" s="9">
        <f t="shared" si="17"/>
        <v>0.99019607843137281</v>
      </c>
      <c r="Z52" s="10" t="str">
        <f t="shared" si="4"/>
        <v>E</v>
      </c>
      <c r="AA52" s="7">
        <v>1</v>
      </c>
      <c r="AB52" s="8">
        <v>3.26797385620915E-3</v>
      </c>
      <c r="AC52" s="9">
        <f t="shared" si="18"/>
        <v>0.98692810457516367</v>
      </c>
      <c r="AD52" s="10" t="str">
        <f t="shared" si="5"/>
        <v>E</v>
      </c>
      <c r="AE52" s="7">
        <v>7</v>
      </c>
      <c r="AF52" s="8">
        <v>2.2875816993464099E-2</v>
      </c>
      <c r="AG52" s="9">
        <f t="shared" si="19"/>
        <v>0.98366013071895453</v>
      </c>
      <c r="AH52" s="10" t="str">
        <f t="shared" si="6"/>
        <v>E</v>
      </c>
      <c r="AI52" s="7">
        <v>9</v>
      </c>
      <c r="AJ52" s="8">
        <v>2.9411764705882401E-2</v>
      </c>
      <c r="AK52" s="9">
        <f t="shared" si="20"/>
        <v>0.96078431372549045</v>
      </c>
      <c r="AL52" s="10" t="str">
        <f t="shared" si="7"/>
        <v>E</v>
      </c>
      <c r="AM52" s="7">
        <v>9</v>
      </c>
      <c r="AN52" s="8">
        <v>2.9411764705882401E-2</v>
      </c>
      <c r="AO52" s="9">
        <f t="shared" si="21"/>
        <v>0.93137254901960809</v>
      </c>
      <c r="AP52" s="10" t="str">
        <f t="shared" si="8"/>
        <v>E</v>
      </c>
      <c r="AQ52" s="7">
        <v>21</v>
      </c>
      <c r="AR52" s="8">
        <v>6.8627450980392204E-2</v>
      </c>
      <c r="AS52" s="9">
        <f t="shared" si="22"/>
        <v>0.90196078431372573</v>
      </c>
      <c r="AT52" s="10" t="str">
        <f t="shared" si="9"/>
        <v>D</v>
      </c>
      <c r="AU52" s="7">
        <v>41</v>
      </c>
      <c r="AV52" s="8">
        <v>0.13398692810457499</v>
      </c>
      <c r="AW52" s="9">
        <f t="shared" si="23"/>
        <v>0.83333333333333348</v>
      </c>
      <c r="AX52" s="10" t="str">
        <f t="shared" si="10"/>
        <v>C</v>
      </c>
      <c r="AY52" s="7">
        <v>30</v>
      </c>
      <c r="AZ52" s="8">
        <v>9.8039215686274495E-2</v>
      </c>
      <c r="BA52" s="9">
        <f t="shared" si="24"/>
        <v>0.69934640522875846</v>
      </c>
      <c r="BB52" s="10" t="str">
        <f t="shared" si="11"/>
        <v>B</v>
      </c>
      <c r="BC52" s="7">
        <v>184</v>
      </c>
      <c r="BD52" s="8">
        <v>0.60130718954248397</v>
      </c>
      <c r="BE52" s="9">
        <f t="shared" si="25"/>
        <v>0.60130718954248397</v>
      </c>
      <c r="BF52" s="10" t="s">
        <v>339</v>
      </c>
      <c r="BG52" s="11">
        <v>306</v>
      </c>
      <c r="BH52" s="12">
        <f t="shared" si="12"/>
        <v>28.87908496732026</v>
      </c>
      <c r="BJ52" s="3"/>
      <c r="BK52" s="3"/>
      <c r="BL52" s="3"/>
      <c r="BM52" s="3"/>
      <c r="BN52" s="3"/>
      <c r="BO52" s="3"/>
    </row>
    <row r="53" spans="1:67" ht="50" x14ac:dyDescent="0.25">
      <c r="A53" s="41"/>
      <c r="B53" s="38"/>
      <c r="C53" s="38"/>
      <c r="D53" s="38"/>
      <c r="E53" s="6" t="s">
        <v>172</v>
      </c>
      <c r="F53" s="6" t="s">
        <v>174</v>
      </c>
      <c r="G53" s="7">
        <v>6</v>
      </c>
      <c r="H53" s="8">
        <v>5.7306590257879602E-3</v>
      </c>
      <c r="I53" s="9">
        <f t="shared" si="13"/>
        <v>0.99999999999999989</v>
      </c>
      <c r="J53" s="10" t="str">
        <f t="shared" si="0"/>
        <v>E</v>
      </c>
      <c r="K53" s="7">
        <v>3</v>
      </c>
      <c r="L53" s="8">
        <v>2.8653295128939801E-3</v>
      </c>
      <c r="M53" s="9">
        <f t="shared" si="14"/>
        <v>0.99426934097421193</v>
      </c>
      <c r="N53" s="10" t="str">
        <f t="shared" si="1"/>
        <v>E</v>
      </c>
      <c r="O53" s="7">
        <v>4</v>
      </c>
      <c r="P53" s="8">
        <v>3.8204393505253099E-3</v>
      </c>
      <c r="Q53" s="9">
        <f t="shared" si="15"/>
        <v>0.99140401146131796</v>
      </c>
      <c r="R53" s="10" t="str">
        <f t="shared" si="2"/>
        <v>E</v>
      </c>
      <c r="S53" s="7">
        <v>2</v>
      </c>
      <c r="T53" s="8">
        <v>1.9102196752626599E-3</v>
      </c>
      <c r="U53" s="9">
        <f t="shared" si="16"/>
        <v>0.98758357211079262</v>
      </c>
      <c r="V53" s="10" t="str">
        <f t="shared" si="3"/>
        <v>E</v>
      </c>
      <c r="W53" s="7">
        <v>10</v>
      </c>
      <c r="X53" s="8">
        <v>9.5510983763132801E-3</v>
      </c>
      <c r="Y53" s="9">
        <f t="shared" si="17"/>
        <v>0.98567335243553</v>
      </c>
      <c r="Z53" s="10" t="str">
        <f t="shared" si="4"/>
        <v>E</v>
      </c>
      <c r="AA53" s="7">
        <v>6</v>
      </c>
      <c r="AB53" s="8">
        <v>5.7306590257879602E-3</v>
      </c>
      <c r="AC53" s="9">
        <f t="shared" si="18"/>
        <v>0.97612225405921671</v>
      </c>
      <c r="AD53" s="10" t="str">
        <f t="shared" si="5"/>
        <v>E</v>
      </c>
      <c r="AE53" s="7">
        <v>16</v>
      </c>
      <c r="AF53" s="8">
        <v>1.52817574021012E-2</v>
      </c>
      <c r="AG53" s="9">
        <f t="shared" si="19"/>
        <v>0.97039159503342876</v>
      </c>
      <c r="AH53" s="10" t="str">
        <f t="shared" si="6"/>
        <v>E</v>
      </c>
      <c r="AI53" s="7">
        <v>25</v>
      </c>
      <c r="AJ53" s="8">
        <v>2.38777459407832E-2</v>
      </c>
      <c r="AK53" s="9">
        <f t="shared" si="20"/>
        <v>0.95510983763132751</v>
      </c>
      <c r="AL53" s="10" t="str">
        <f t="shared" si="7"/>
        <v>E</v>
      </c>
      <c r="AM53" s="7">
        <v>46</v>
      </c>
      <c r="AN53" s="8">
        <v>4.3935052531041102E-2</v>
      </c>
      <c r="AO53" s="9">
        <f t="shared" si="21"/>
        <v>0.93123209169054433</v>
      </c>
      <c r="AP53" s="10" t="str">
        <f t="shared" si="8"/>
        <v>E</v>
      </c>
      <c r="AQ53" s="7">
        <v>86</v>
      </c>
      <c r="AR53" s="8">
        <v>8.2139446036294195E-2</v>
      </c>
      <c r="AS53" s="9">
        <f t="shared" si="22"/>
        <v>0.8872970391595032</v>
      </c>
      <c r="AT53" s="10" t="str">
        <f t="shared" si="9"/>
        <v>D</v>
      </c>
      <c r="AU53" s="7">
        <v>159</v>
      </c>
      <c r="AV53" s="8">
        <v>0.15186246418338101</v>
      </c>
      <c r="AW53" s="9">
        <f t="shared" si="23"/>
        <v>0.805157593123209</v>
      </c>
      <c r="AX53" s="10" t="str">
        <f t="shared" si="10"/>
        <v>C</v>
      </c>
      <c r="AY53" s="7">
        <v>105</v>
      </c>
      <c r="AZ53" s="8">
        <v>0.100286532951289</v>
      </c>
      <c r="BA53" s="9">
        <f t="shared" si="24"/>
        <v>0.653295128939828</v>
      </c>
      <c r="BB53" s="10" t="str">
        <f t="shared" si="11"/>
        <v>B</v>
      </c>
      <c r="BC53" s="7">
        <v>579</v>
      </c>
      <c r="BD53" s="8">
        <v>0.55300859598853902</v>
      </c>
      <c r="BE53" s="9">
        <f t="shared" si="25"/>
        <v>0.55300859598853902</v>
      </c>
      <c r="BF53" s="10" t="s">
        <v>339</v>
      </c>
      <c r="BG53" s="11">
        <v>1047</v>
      </c>
      <c r="BH53" s="12">
        <f t="shared" si="12"/>
        <v>28.690544412607451</v>
      </c>
      <c r="BJ53" s="3"/>
      <c r="BK53" s="3"/>
      <c r="BL53" s="3"/>
      <c r="BM53" s="3"/>
      <c r="BN53" s="3"/>
      <c r="BO53" s="3"/>
    </row>
    <row r="54" spans="1:67" x14ac:dyDescent="0.25">
      <c r="A54" s="41"/>
      <c r="B54" s="6" t="s">
        <v>175</v>
      </c>
      <c r="C54" s="6" t="s">
        <v>176</v>
      </c>
      <c r="D54" s="6" t="s">
        <v>30</v>
      </c>
      <c r="E54" s="6" t="s">
        <v>177</v>
      </c>
      <c r="F54" s="6" t="s">
        <v>178</v>
      </c>
      <c r="G54" s="7">
        <v>0</v>
      </c>
      <c r="H54" s="8">
        <v>0</v>
      </c>
      <c r="I54" s="9">
        <f t="shared" si="13"/>
        <v>1</v>
      </c>
      <c r="J54" s="10" t="str">
        <f t="shared" si="0"/>
        <v>E</v>
      </c>
      <c r="K54" s="7">
        <v>0</v>
      </c>
      <c r="L54" s="8">
        <v>0</v>
      </c>
      <c r="M54" s="9">
        <f t="shared" si="14"/>
        <v>1</v>
      </c>
      <c r="N54" s="10" t="str">
        <f t="shared" si="1"/>
        <v>E</v>
      </c>
      <c r="O54" s="7">
        <v>0</v>
      </c>
      <c r="P54" s="8">
        <v>0</v>
      </c>
      <c r="Q54" s="9">
        <f t="shared" si="15"/>
        <v>1</v>
      </c>
      <c r="R54" s="10" t="str">
        <f t="shared" si="2"/>
        <v>E</v>
      </c>
      <c r="S54" s="7">
        <v>0</v>
      </c>
      <c r="T54" s="8">
        <v>0</v>
      </c>
      <c r="U54" s="9">
        <f t="shared" si="16"/>
        <v>1</v>
      </c>
      <c r="V54" s="10" t="str">
        <f t="shared" si="3"/>
        <v>E</v>
      </c>
      <c r="W54" s="7">
        <v>0</v>
      </c>
      <c r="X54" s="8">
        <v>0</v>
      </c>
      <c r="Y54" s="9">
        <f t="shared" si="17"/>
        <v>1</v>
      </c>
      <c r="Z54" s="10" t="str">
        <f t="shared" si="4"/>
        <v>E</v>
      </c>
      <c r="AA54" s="7">
        <v>0</v>
      </c>
      <c r="AB54" s="8">
        <v>0</v>
      </c>
      <c r="AC54" s="9">
        <f t="shared" si="18"/>
        <v>1</v>
      </c>
      <c r="AD54" s="10" t="str">
        <f t="shared" si="5"/>
        <v>E</v>
      </c>
      <c r="AE54" s="7">
        <v>0</v>
      </c>
      <c r="AF54" s="8">
        <v>0</v>
      </c>
      <c r="AG54" s="9">
        <f t="shared" si="19"/>
        <v>1</v>
      </c>
      <c r="AH54" s="10" t="str">
        <f t="shared" si="6"/>
        <v>E</v>
      </c>
      <c r="AI54" s="7">
        <v>0</v>
      </c>
      <c r="AJ54" s="8">
        <v>0</v>
      </c>
      <c r="AK54" s="9">
        <f t="shared" si="20"/>
        <v>1</v>
      </c>
      <c r="AL54" s="10" t="str">
        <f t="shared" si="7"/>
        <v>E</v>
      </c>
      <c r="AM54" s="7">
        <v>1</v>
      </c>
      <c r="AN54" s="8">
        <v>0.125</v>
      </c>
      <c r="AO54" s="9">
        <f t="shared" si="21"/>
        <v>1</v>
      </c>
      <c r="AP54" s="10" t="str">
        <f t="shared" si="8"/>
        <v>E</v>
      </c>
      <c r="AQ54" s="7">
        <v>1</v>
      </c>
      <c r="AR54" s="8">
        <v>0.125</v>
      </c>
      <c r="AS54" s="9">
        <f t="shared" si="22"/>
        <v>0.875</v>
      </c>
      <c r="AT54" s="10" t="str">
        <f t="shared" si="9"/>
        <v>D</v>
      </c>
      <c r="AU54" s="7">
        <v>2</v>
      </c>
      <c r="AV54" s="8">
        <v>0.25</v>
      </c>
      <c r="AW54" s="9">
        <f t="shared" si="23"/>
        <v>0.75</v>
      </c>
      <c r="AX54" s="10" t="str">
        <f t="shared" si="10"/>
        <v>C</v>
      </c>
      <c r="AY54" s="7">
        <v>1</v>
      </c>
      <c r="AZ54" s="8">
        <v>0.125</v>
      </c>
      <c r="BA54" s="9">
        <f t="shared" si="24"/>
        <v>0.5</v>
      </c>
      <c r="BB54" s="10" t="str">
        <f t="shared" si="11"/>
        <v>B</v>
      </c>
      <c r="BC54" s="7">
        <v>3</v>
      </c>
      <c r="BD54" s="8">
        <v>0.375</v>
      </c>
      <c r="BE54" s="9">
        <f t="shared" si="25"/>
        <v>0.375</v>
      </c>
      <c r="BF54" s="10" t="s">
        <v>339</v>
      </c>
      <c r="BG54" s="11">
        <v>8</v>
      </c>
      <c r="BH54" s="12">
        <f t="shared" si="12"/>
        <v>28.5</v>
      </c>
      <c r="BJ54" s="3"/>
      <c r="BK54" s="3"/>
      <c r="BL54" s="3"/>
      <c r="BM54" s="3"/>
      <c r="BN54" s="3"/>
      <c r="BO54" s="3"/>
    </row>
    <row r="55" spans="1:67" ht="20" x14ac:dyDescent="0.25">
      <c r="A55" s="41"/>
      <c r="B55" s="38" t="s">
        <v>179</v>
      </c>
      <c r="C55" s="38" t="s">
        <v>180</v>
      </c>
      <c r="D55" s="38" t="s">
        <v>30</v>
      </c>
      <c r="E55" s="6" t="s">
        <v>181</v>
      </c>
      <c r="F55" s="6" t="s">
        <v>182</v>
      </c>
      <c r="G55" s="7">
        <v>13</v>
      </c>
      <c r="H55" s="8">
        <v>1.2404580152671801E-2</v>
      </c>
      <c r="I55" s="9">
        <f t="shared" si="13"/>
        <v>1.0000000000000009</v>
      </c>
      <c r="J55" s="10" t="str">
        <f t="shared" si="0"/>
        <v>E</v>
      </c>
      <c r="K55" s="7">
        <v>2</v>
      </c>
      <c r="L55" s="8">
        <v>1.90839694656489E-3</v>
      </c>
      <c r="M55" s="9">
        <f t="shared" si="14"/>
        <v>0.98759541984732913</v>
      </c>
      <c r="N55" s="10" t="str">
        <f t="shared" si="1"/>
        <v>E</v>
      </c>
      <c r="O55" s="7">
        <v>2</v>
      </c>
      <c r="P55" s="8">
        <v>1.90839694656489E-3</v>
      </c>
      <c r="Q55" s="9">
        <f t="shared" si="15"/>
        <v>0.98568702290076426</v>
      </c>
      <c r="R55" s="10" t="str">
        <f t="shared" si="2"/>
        <v>E</v>
      </c>
      <c r="S55" s="7">
        <v>4</v>
      </c>
      <c r="T55" s="8">
        <v>3.81679389312977E-3</v>
      </c>
      <c r="U55" s="9">
        <f t="shared" si="16"/>
        <v>0.9837786259541994</v>
      </c>
      <c r="V55" s="10" t="str">
        <f t="shared" si="3"/>
        <v>E</v>
      </c>
      <c r="W55" s="7">
        <v>4</v>
      </c>
      <c r="X55" s="8">
        <v>3.81679389312977E-3</v>
      </c>
      <c r="Y55" s="9">
        <f t="shared" si="17"/>
        <v>0.97996183206106968</v>
      </c>
      <c r="Z55" s="10" t="str">
        <f t="shared" si="4"/>
        <v>E</v>
      </c>
      <c r="AA55" s="7">
        <v>9</v>
      </c>
      <c r="AB55" s="8">
        <v>8.5877862595419904E-3</v>
      </c>
      <c r="AC55" s="9">
        <f t="shared" si="18"/>
        <v>0.97614503816793996</v>
      </c>
      <c r="AD55" s="10" t="str">
        <f t="shared" si="5"/>
        <v>E</v>
      </c>
      <c r="AE55" s="7">
        <v>19</v>
      </c>
      <c r="AF55" s="8">
        <v>1.8129770992366401E-2</v>
      </c>
      <c r="AG55" s="9">
        <f t="shared" si="19"/>
        <v>0.96755725190839792</v>
      </c>
      <c r="AH55" s="10" t="str">
        <f t="shared" si="6"/>
        <v>E</v>
      </c>
      <c r="AI55" s="7">
        <v>37</v>
      </c>
      <c r="AJ55" s="8">
        <v>3.5305343511450399E-2</v>
      </c>
      <c r="AK55" s="9">
        <f t="shared" si="20"/>
        <v>0.94942748091603146</v>
      </c>
      <c r="AL55" s="10" t="str">
        <f t="shared" si="7"/>
        <v>E</v>
      </c>
      <c r="AM55" s="7">
        <v>50</v>
      </c>
      <c r="AN55" s="8">
        <v>4.7709923664122099E-2</v>
      </c>
      <c r="AO55" s="9">
        <f t="shared" si="21"/>
        <v>0.91412213740458104</v>
      </c>
      <c r="AP55" s="10" t="str">
        <f t="shared" si="8"/>
        <v>E</v>
      </c>
      <c r="AQ55" s="7">
        <v>115</v>
      </c>
      <c r="AR55" s="8">
        <v>0.109732824427481</v>
      </c>
      <c r="AS55" s="9">
        <f t="shared" si="22"/>
        <v>0.86641221374045896</v>
      </c>
      <c r="AT55" s="10" t="str">
        <f t="shared" si="9"/>
        <v>D</v>
      </c>
      <c r="AU55" s="7">
        <v>164</v>
      </c>
      <c r="AV55" s="8">
        <v>0.15648854961832101</v>
      </c>
      <c r="AW55" s="9">
        <f t="shared" si="23"/>
        <v>0.75667938931297796</v>
      </c>
      <c r="AX55" s="10" t="str">
        <f t="shared" si="10"/>
        <v>C</v>
      </c>
      <c r="AY55" s="7">
        <v>97</v>
      </c>
      <c r="AZ55" s="8">
        <v>9.2557251908396906E-2</v>
      </c>
      <c r="BA55" s="9">
        <f t="shared" si="24"/>
        <v>0.60019083969465692</v>
      </c>
      <c r="BB55" s="10" t="str">
        <f t="shared" si="11"/>
        <v>B</v>
      </c>
      <c r="BC55" s="7">
        <v>532</v>
      </c>
      <c r="BD55" s="8">
        <v>0.50763358778626</v>
      </c>
      <c r="BE55" s="9">
        <f t="shared" si="25"/>
        <v>0.50763358778626</v>
      </c>
      <c r="BF55" s="10" t="s">
        <v>339</v>
      </c>
      <c r="BG55" s="11">
        <v>1048</v>
      </c>
      <c r="BH55" s="12">
        <f t="shared" si="12"/>
        <v>28.475190839694658</v>
      </c>
      <c r="BJ55" s="3"/>
      <c r="BK55" s="3"/>
      <c r="BL55" s="3"/>
      <c r="BM55" s="3"/>
      <c r="BN55" s="3"/>
      <c r="BO55" s="3"/>
    </row>
    <row r="56" spans="1:67" ht="50" x14ac:dyDescent="0.25">
      <c r="A56" s="41"/>
      <c r="B56" s="38"/>
      <c r="C56" s="38"/>
      <c r="D56" s="38"/>
      <c r="E56" s="6" t="s">
        <v>183</v>
      </c>
      <c r="F56" s="6" t="s">
        <v>184</v>
      </c>
      <c r="G56" s="7">
        <v>0</v>
      </c>
      <c r="H56" s="8">
        <v>0</v>
      </c>
      <c r="I56" s="9">
        <f t="shared" si="13"/>
        <v>1</v>
      </c>
      <c r="J56" s="10" t="str">
        <f t="shared" si="0"/>
        <v>E</v>
      </c>
      <c r="K56" s="7">
        <v>0</v>
      </c>
      <c r="L56" s="8">
        <v>0</v>
      </c>
      <c r="M56" s="9">
        <f t="shared" si="14"/>
        <v>1</v>
      </c>
      <c r="N56" s="10" t="str">
        <f t="shared" si="1"/>
        <v>E</v>
      </c>
      <c r="O56" s="7">
        <v>2</v>
      </c>
      <c r="P56" s="8">
        <v>2.3529411764705899E-2</v>
      </c>
      <c r="Q56" s="9">
        <f t="shared" si="15"/>
        <v>1</v>
      </c>
      <c r="R56" s="10" t="str">
        <f t="shared" si="2"/>
        <v>E</v>
      </c>
      <c r="S56" s="7">
        <v>0</v>
      </c>
      <c r="T56" s="8">
        <v>0</v>
      </c>
      <c r="U56" s="9">
        <f t="shared" si="16"/>
        <v>0.97647058823529409</v>
      </c>
      <c r="V56" s="10" t="str">
        <f t="shared" si="3"/>
        <v>E</v>
      </c>
      <c r="W56" s="7">
        <v>2</v>
      </c>
      <c r="X56" s="8">
        <v>2.3529411764705899E-2</v>
      </c>
      <c r="Y56" s="9">
        <f t="shared" si="17"/>
        <v>0.97647058823529409</v>
      </c>
      <c r="Z56" s="10" t="str">
        <f t="shared" si="4"/>
        <v>E</v>
      </c>
      <c r="AA56" s="7">
        <v>2</v>
      </c>
      <c r="AB56" s="8">
        <v>2.3529411764705899E-2</v>
      </c>
      <c r="AC56" s="9">
        <f t="shared" si="18"/>
        <v>0.95294117647058818</v>
      </c>
      <c r="AD56" s="10" t="str">
        <f t="shared" si="5"/>
        <v>E</v>
      </c>
      <c r="AE56" s="7">
        <v>0</v>
      </c>
      <c r="AF56" s="8">
        <v>0</v>
      </c>
      <c r="AG56" s="9">
        <f t="shared" si="19"/>
        <v>0.92941176470588227</v>
      </c>
      <c r="AH56" s="10" t="str">
        <f t="shared" si="6"/>
        <v>E</v>
      </c>
      <c r="AI56" s="7">
        <v>0</v>
      </c>
      <c r="AJ56" s="8">
        <v>0</v>
      </c>
      <c r="AK56" s="9">
        <f t="shared" si="20"/>
        <v>0.92941176470588227</v>
      </c>
      <c r="AL56" s="10" t="str">
        <f t="shared" si="7"/>
        <v>E</v>
      </c>
      <c r="AM56" s="7">
        <v>5</v>
      </c>
      <c r="AN56" s="8">
        <v>5.8823529411764698E-2</v>
      </c>
      <c r="AO56" s="9">
        <f t="shared" si="21"/>
        <v>0.92941176470588227</v>
      </c>
      <c r="AP56" s="10" t="str">
        <f t="shared" si="8"/>
        <v>E</v>
      </c>
      <c r="AQ56" s="7">
        <v>8</v>
      </c>
      <c r="AR56" s="8">
        <v>9.41176470588235E-2</v>
      </c>
      <c r="AS56" s="9">
        <f t="shared" si="22"/>
        <v>0.87058823529411755</v>
      </c>
      <c r="AT56" s="10" t="str">
        <f t="shared" si="9"/>
        <v>D</v>
      </c>
      <c r="AU56" s="7">
        <v>14</v>
      </c>
      <c r="AV56" s="8">
        <v>0.16470588235294101</v>
      </c>
      <c r="AW56" s="9">
        <f t="shared" si="23"/>
        <v>0.77647058823529402</v>
      </c>
      <c r="AX56" s="10" t="str">
        <f t="shared" si="10"/>
        <v>C</v>
      </c>
      <c r="AY56" s="7">
        <v>12</v>
      </c>
      <c r="AZ56" s="8">
        <v>0.14117647058823499</v>
      </c>
      <c r="BA56" s="9">
        <f t="shared" si="24"/>
        <v>0.61176470588235299</v>
      </c>
      <c r="BB56" s="10" t="str">
        <f t="shared" si="11"/>
        <v>B</v>
      </c>
      <c r="BC56" s="7">
        <v>40</v>
      </c>
      <c r="BD56" s="8">
        <v>0.47058823529411797</v>
      </c>
      <c r="BE56" s="9">
        <f t="shared" si="25"/>
        <v>0.47058823529411797</v>
      </c>
      <c r="BF56" s="10" t="s">
        <v>339</v>
      </c>
      <c r="BG56" s="11">
        <v>85</v>
      </c>
      <c r="BH56" s="12">
        <f t="shared" si="12"/>
        <v>28.423529411764704</v>
      </c>
      <c r="BJ56" s="3"/>
      <c r="BK56" s="3"/>
      <c r="BL56" s="3"/>
      <c r="BM56" s="3"/>
      <c r="BN56" s="3"/>
      <c r="BO56" s="3"/>
    </row>
    <row r="57" spans="1:67" ht="20" x14ac:dyDescent="0.25">
      <c r="A57" s="41" t="s">
        <v>185</v>
      </c>
      <c r="B57" s="6" t="s">
        <v>186</v>
      </c>
      <c r="C57" s="6" t="s">
        <v>187</v>
      </c>
      <c r="D57" s="6" t="s">
        <v>6</v>
      </c>
      <c r="E57" s="6" t="s">
        <v>188</v>
      </c>
      <c r="F57" s="6" t="s">
        <v>189</v>
      </c>
      <c r="G57" s="7">
        <v>94</v>
      </c>
      <c r="H57" s="8">
        <v>3.6377708978328198E-2</v>
      </c>
      <c r="I57" s="9">
        <f t="shared" si="13"/>
        <v>0.99999999999999967</v>
      </c>
      <c r="J57" s="10" t="str">
        <f t="shared" si="0"/>
        <v>E</v>
      </c>
      <c r="K57" s="7">
        <v>98</v>
      </c>
      <c r="L57" s="8">
        <v>3.7925696594427197E-2</v>
      </c>
      <c r="M57" s="9">
        <f t="shared" si="14"/>
        <v>0.96362229102167152</v>
      </c>
      <c r="N57" s="10" t="str">
        <f t="shared" si="1"/>
        <v>E</v>
      </c>
      <c r="O57" s="7">
        <v>104</v>
      </c>
      <c r="P57" s="8">
        <v>4.02476780185759E-2</v>
      </c>
      <c r="Q57" s="9">
        <f t="shared" si="15"/>
        <v>0.92569659442724428</v>
      </c>
      <c r="R57" s="10" t="str">
        <f t="shared" si="2"/>
        <v>E</v>
      </c>
      <c r="S57" s="7">
        <v>139</v>
      </c>
      <c r="T57" s="8">
        <v>5.37925696594427E-2</v>
      </c>
      <c r="U57" s="9">
        <f t="shared" si="16"/>
        <v>0.88544891640866841</v>
      </c>
      <c r="V57" s="10" t="str">
        <f t="shared" si="3"/>
        <v>D</v>
      </c>
      <c r="W57" s="7">
        <v>172</v>
      </c>
      <c r="X57" s="8">
        <v>6.6563467492260095E-2</v>
      </c>
      <c r="Y57" s="9">
        <f t="shared" si="17"/>
        <v>0.83165634674922573</v>
      </c>
      <c r="Z57" s="10" t="str">
        <f t="shared" si="4"/>
        <v>D</v>
      </c>
      <c r="AA57" s="7">
        <v>216</v>
      </c>
      <c r="AB57" s="8">
        <v>8.3591331269349797E-2</v>
      </c>
      <c r="AC57" s="9">
        <f t="shared" si="18"/>
        <v>0.76509287925696567</v>
      </c>
      <c r="AD57" s="10" t="str">
        <f t="shared" si="5"/>
        <v>D</v>
      </c>
      <c r="AE57" s="7">
        <v>262</v>
      </c>
      <c r="AF57" s="8">
        <v>0.101393188854489</v>
      </c>
      <c r="AG57" s="9">
        <f t="shared" si="19"/>
        <v>0.68150154798761586</v>
      </c>
      <c r="AH57" s="10" t="str">
        <f t="shared" si="6"/>
        <v>D</v>
      </c>
      <c r="AI57" s="7">
        <v>294</v>
      </c>
      <c r="AJ57" s="8">
        <v>0.11377708978328201</v>
      </c>
      <c r="AK57" s="9">
        <f t="shared" si="20"/>
        <v>0.58010835913312686</v>
      </c>
      <c r="AL57" s="10" t="str">
        <f t="shared" si="7"/>
        <v>C</v>
      </c>
      <c r="AM57" s="7">
        <v>270</v>
      </c>
      <c r="AN57" s="8">
        <v>0.104489164086687</v>
      </c>
      <c r="AO57" s="9">
        <f t="shared" si="21"/>
        <v>0.46633126934984487</v>
      </c>
      <c r="AP57" s="10" t="str">
        <f t="shared" si="8"/>
        <v>C</v>
      </c>
      <c r="AQ57" s="7">
        <v>284</v>
      </c>
      <c r="AR57" s="8">
        <v>0.10990712074303401</v>
      </c>
      <c r="AS57" s="9">
        <f t="shared" si="22"/>
        <v>0.36184210526315785</v>
      </c>
      <c r="AT57" s="10" t="str">
        <f t="shared" si="9"/>
        <v>C</v>
      </c>
      <c r="AU57" s="7">
        <v>253</v>
      </c>
      <c r="AV57" s="8">
        <v>9.7910216718266302E-2</v>
      </c>
      <c r="AW57" s="9">
        <f t="shared" si="23"/>
        <v>0.25193498452012386</v>
      </c>
      <c r="AX57" s="10" t="str">
        <f t="shared" si="10"/>
        <v>B</v>
      </c>
      <c r="AY57" s="7">
        <v>158</v>
      </c>
      <c r="AZ57" s="8">
        <v>6.1145510835913297E-2</v>
      </c>
      <c r="BA57" s="9">
        <f t="shared" si="24"/>
        <v>0.15402476780185759</v>
      </c>
      <c r="BB57" s="10" t="str">
        <f t="shared" si="11"/>
        <v>B</v>
      </c>
      <c r="BC57" s="7">
        <v>240</v>
      </c>
      <c r="BD57" s="8">
        <v>9.2879256965944304E-2</v>
      </c>
      <c r="BE57" s="9">
        <f t="shared" si="25"/>
        <v>9.2879256965944304E-2</v>
      </c>
      <c r="BF57" s="10" t="s">
        <v>339</v>
      </c>
      <c r="BG57" s="11">
        <v>2584</v>
      </c>
      <c r="BH57" s="12">
        <f t="shared" si="12"/>
        <v>24.960139318885449</v>
      </c>
      <c r="BJ57" s="3"/>
      <c r="BK57" s="3"/>
      <c r="BL57" s="3"/>
      <c r="BM57" s="3"/>
      <c r="BN57" s="3"/>
      <c r="BO57" s="3"/>
    </row>
    <row r="58" spans="1:67" ht="20" x14ac:dyDescent="0.25">
      <c r="A58" s="41"/>
      <c r="B58" s="6" t="s">
        <v>190</v>
      </c>
      <c r="C58" s="6" t="s">
        <v>191</v>
      </c>
      <c r="D58" s="6" t="s">
        <v>6</v>
      </c>
      <c r="E58" s="6" t="s">
        <v>192</v>
      </c>
      <c r="F58" s="6" t="s">
        <v>193</v>
      </c>
      <c r="G58" s="7">
        <v>122</v>
      </c>
      <c r="H58" s="8">
        <v>1.9757085020242902E-2</v>
      </c>
      <c r="I58" s="9">
        <f t="shared" si="13"/>
        <v>1.0000000000000004</v>
      </c>
      <c r="J58" s="10" t="str">
        <f t="shared" si="0"/>
        <v>E</v>
      </c>
      <c r="K58" s="7">
        <v>137</v>
      </c>
      <c r="L58" s="8">
        <v>2.2186234817813798E-2</v>
      </c>
      <c r="M58" s="9">
        <f t="shared" si="14"/>
        <v>0.98024291497975746</v>
      </c>
      <c r="N58" s="10" t="str">
        <f t="shared" si="1"/>
        <v>E</v>
      </c>
      <c r="O58" s="7">
        <v>207</v>
      </c>
      <c r="P58" s="8">
        <v>3.3522267206477697E-2</v>
      </c>
      <c r="Q58" s="9">
        <f t="shared" si="15"/>
        <v>0.95805668016194367</v>
      </c>
      <c r="R58" s="10" t="str">
        <f t="shared" si="2"/>
        <v>E</v>
      </c>
      <c r="S58" s="7">
        <v>330</v>
      </c>
      <c r="T58" s="8">
        <v>5.3441295546558701E-2</v>
      </c>
      <c r="U58" s="9">
        <f t="shared" si="16"/>
        <v>0.92453441295546601</v>
      </c>
      <c r="V58" s="10" t="str">
        <f t="shared" si="3"/>
        <v>E</v>
      </c>
      <c r="W58" s="7">
        <v>486</v>
      </c>
      <c r="X58" s="8">
        <v>7.8704453441295605E-2</v>
      </c>
      <c r="Y58" s="9">
        <f t="shared" si="17"/>
        <v>0.87109311740890727</v>
      </c>
      <c r="Z58" s="10" t="str">
        <f t="shared" si="4"/>
        <v>D</v>
      </c>
      <c r="AA58" s="7">
        <v>646</v>
      </c>
      <c r="AB58" s="8">
        <v>0.104615384615385</v>
      </c>
      <c r="AC58" s="9">
        <f t="shared" si="18"/>
        <v>0.79238866396761165</v>
      </c>
      <c r="AD58" s="10" t="str">
        <f t="shared" si="5"/>
        <v>D</v>
      </c>
      <c r="AE58" s="7">
        <v>725</v>
      </c>
      <c r="AF58" s="8">
        <v>0.11740890688259099</v>
      </c>
      <c r="AG58" s="9">
        <f t="shared" si="19"/>
        <v>0.68777327935222665</v>
      </c>
      <c r="AH58" s="10" t="str">
        <f t="shared" si="6"/>
        <v>D</v>
      </c>
      <c r="AI58" s="7">
        <v>777</v>
      </c>
      <c r="AJ58" s="8">
        <v>0.12582995951417</v>
      </c>
      <c r="AK58" s="9">
        <f t="shared" si="20"/>
        <v>0.57036437246963567</v>
      </c>
      <c r="AL58" s="10" t="str">
        <f t="shared" si="7"/>
        <v>C</v>
      </c>
      <c r="AM58" s="7">
        <v>737</v>
      </c>
      <c r="AN58" s="8">
        <v>0.11935222672064801</v>
      </c>
      <c r="AO58" s="9">
        <f t="shared" si="21"/>
        <v>0.4445344129554657</v>
      </c>
      <c r="AP58" s="10" t="str">
        <f t="shared" si="8"/>
        <v>C</v>
      </c>
      <c r="AQ58" s="7">
        <v>654</v>
      </c>
      <c r="AR58" s="8">
        <v>0.10591093117408901</v>
      </c>
      <c r="AS58" s="9">
        <f t="shared" si="22"/>
        <v>0.32518218623481771</v>
      </c>
      <c r="AT58" s="10" t="str">
        <f t="shared" si="9"/>
        <v>B</v>
      </c>
      <c r="AU58" s="7">
        <v>573</v>
      </c>
      <c r="AV58" s="8">
        <v>9.2793522267206496E-2</v>
      </c>
      <c r="AW58" s="9">
        <f t="shared" si="23"/>
        <v>0.2192712550607287</v>
      </c>
      <c r="AX58" s="10" t="str">
        <f t="shared" si="10"/>
        <v>B</v>
      </c>
      <c r="AY58" s="7">
        <v>415</v>
      </c>
      <c r="AZ58" s="8">
        <v>6.7206477732793493E-2</v>
      </c>
      <c r="BA58" s="9">
        <f t="shared" si="24"/>
        <v>0.1264777327935222</v>
      </c>
      <c r="BB58" s="10" t="str">
        <f t="shared" si="11"/>
        <v>B</v>
      </c>
      <c r="BC58" s="7">
        <v>366</v>
      </c>
      <c r="BD58" s="8">
        <v>5.9271255060728702E-2</v>
      </c>
      <c r="BE58" s="9">
        <f t="shared" si="25"/>
        <v>5.9271255060728702E-2</v>
      </c>
      <c r="BF58" s="10" t="s">
        <v>339</v>
      </c>
      <c r="BG58" s="11">
        <v>6175</v>
      </c>
      <c r="BH58" s="12">
        <f t="shared" si="12"/>
        <v>24.959190283400808</v>
      </c>
      <c r="BJ58" s="3"/>
      <c r="BK58" s="3"/>
      <c r="BL58" s="3"/>
      <c r="BM58" s="3"/>
      <c r="BN58" s="3"/>
      <c r="BO58" s="3"/>
    </row>
    <row r="59" spans="1:67" ht="60" x14ac:dyDescent="0.25">
      <c r="A59" s="41"/>
      <c r="B59" s="38" t="s">
        <v>194</v>
      </c>
      <c r="C59" s="38" t="s">
        <v>195</v>
      </c>
      <c r="D59" s="38" t="s">
        <v>6</v>
      </c>
      <c r="E59" s="6" t="s">
        <v>196</v>
      </c>
      <c r="F59" s="6" t="s">
        <v>197</v>
      </c>
      <c r="G59" s="7">
        <v>46</v>
      </c>
      <c r="H59" s="8">
        <v>1.24089560291341E-2</v>
      </c>
      <c r="I59" s="9">
        <f t="shared" si="13"/>
        <v>1</v>
      </c>
      <c r="J59" s="10" t="str">
        <f t="shared" si="0"/>
        <v>E</v>
      </c>
      <c r="K59" s="7">
        <v>75</v>
      </c>
      <c r="L59" s="8">
        <v>2.0231993525762101E-2</v>
      </c>
      <c r="M59" s="9">
        <f t="shared" si="14"/>
        <v>0.98759104397086594</v>
      </c>
      <c r="N59" s="10" t="str">
        <f t="shared" si="1"/>
        <v>E</v>
      </c>
      <c r="O59" s="7">
        <v>137</v>
      </c>
      <c r="P59" s="8">
        <v>3.6957108173725398E-2</v>
      </c>
      <c r="Q59" s="9">
        <f t="shared" si="15"/>
        <v>0.96735905044510384</v>
      </c>
      <c r="R59" s="10" t="str">
        <f t="shared" si="2"/>
        <v>E</v>
      </c>
      <c r="S59" s="7">
        <v>238</v>
      </c>
      <c r="T59" s="8">
        <v>6.4202859455084998E-2</v>
      </c>
      <c r="U59" s="9">
        <f t="shared" si="16"/>
        <v>0.9304019422713784</v>
      </c>
      <c r="V59" s="10" t="str">
        <f t="shared" si="3"/>
        <v>E</v>
      </c>
      <c r="W59" s="7">
        <v>312</v>
      </c>
      <c r="X59" s="8">
        <v>8.4165093067170196E-2</v>
      </c>
      <c r="Y59" s="9">
        <f t="shared" si="17"/>
        <v>0.86619908281629343</v>
      </c>
      <c r="Z59" s="10" t="str">
        <f t="shared" si="4"/>
        <v>D</v>
      </c>
      <c r="AA59" s="7">
        <v>432</v>
      </c>
      <c r="AB59" s="8">
        <v>0.11653628270839</v>
      </c>
      <c r="AC59" s="9">
        <f t="shared" si="18"/>
        <v>0.78203398974912319</v>
      </c>
      <c r="AD59" s="10" t="str">
        <f t="shared" si="5"/>
        <v>D</v>
      </c>
      <c r="AE59" s="7">
        <v>392</v>
      </c>
      <c r="AF59" s="8">
        <v>0.105745886161316</v>
      </c>
      <c r="AG59" s="9">
        <f t="shared" si="19"/>
        <v>0.66549770704073319</v>
      </c>
      <c r="AH59" s="10" t="str">
        <f t="shared" si="6"/>
        <v>D</v>
      </c>
      <c r="AI59" s="7">
        <v>434</v>
      </c>
      <c r="AJ59" s="8">
        <v>0.117075802535743</v>
      </c>
      <c r="AK59" s="9">
        <f t="shared" si="20"/>
        <v>0.55975182087941722</v>
      </c>
      <c r="AL59" s="10" t="str">
        <f t="shared" si="7"/>
        <v>C</v>
      </c>
      <c r="AM59" s="7">
        <v>425</v>
      </c>
      <c r="AN59" s="8">
        <v>0.11464796331265199</v>
      </c>
      <c r="AO59" s="9">
        <f t="shared" si="21"/>
        <v>0.44267601834367426</v>
      </c>
      <c r="AP59" s="10" t="str">
        <f t="shared" si="8"/>
        <v>C</v>
      </c>
      <c r="AQ59" s="7">
        <v>394</v>
      </c>
      <c r="AR59" s="8">
        <v>0.10628540598867001</v>
      </c>
      <c r="AS59" s="9">
        <f t="shared" si="22"/>
        <v>0.32802805503102228</v>
      </c>
      <c r="AT59" s="10" t="str">
        <f t="shared" si="9"/>
        <v>B</v>
      </c>
      <c r="AU59" s="7">
        <v>340</v>
      </c>
      <c r="AV59" s="8">
        <v>9.1718370650121395E-2</v>
      </c>
      <c r="AW59" s="9">
        <f t="shared" si="23"/>
        <v>0.2217426490423523</v>
      </c>
      <c r="AX59" s="10" t="str">
        <f t="shared" si="10"/>
        <v>B</v>
      </c>
      <c r="AY59" s="7">
        <v>235</v>
      </c>
      <c r="AZ59" s="8">
        <v>6.3393579714054502E-2</v>
      </c>
      <c r="BA59" s="9">
        <f t="shared" si="24"/>
        <v>0.13002427839223091</v>
      </c>
      <c r="BB59" s="10" t="str">
        <f t="shared" si="11"/>
        <v>B</v>
      </c>
      <c r="BC59" s="7">
        <v>247</v>
      </c>
      <c r="BD59" s="8">
        <v>6.6630698678176406E-2</v>
      </c>
      <c r="BE59" s="9">
        <f t="shared" si="25"/>
        <v>6.6630698678176406E-2</v>
      </c>
      <c r="BF59" s="10" t="s">
        <v>339</v>
      </c>
      <c r="BG59" s="11">
        <v>3707</v>
      </c>
      <c r="BH59" s="12">
        <f t="shared" si="12"/>
        <v>24.947936336660373</v>
      </c>
      <c r="BJ59" s="3"/>
      <c r="BK59" s="3"/>
      <c r="BL59" s="3"/>
      <c r="BM59" s="3"/>
      <c r="BN59" s="3"/>
      <c r="BO59" s="3"/>
    </row>
    <row r="60" spans="1:67" ht="60" x14ac:dyDescent="0.25">
      <c r="A60" s="41"/>
      <c r="B60" s="38"/>
      <c r="C60" s="38"/>
      <c r="D60" s="38"/>
      <c r="E60" s="6" t="s">
        <v>198</v>
      </c>
      <c r="F60" s="6" t="s">
        <v>199</v>
      </c>
      <c r="G60" s="7">
        <v>95</v>
      </c>
      <c r="H60" s="8">
        <v>1.42900120336943E-2</v>
      </c>
      <c r="I60" s="9">
        <f t="shared" si="13"/>
        <v>0.99999999999999922</v>
      </c>
      <c r="J60" s="10" t="str">
        <f t="shared" si="0"/>
        <v>E</v>
      </c>
      <c r="K60" s="7">
        <v>121</v>
      </c>
      <c r="L60" s="8">
        <v>1.8200962695547499E-2</v>
      </c>
      <c r="M60" s="9">
        <f t="shared" si="14"/>
        <v>0.98570998796630493</v>
      </c>
      <c r="N60" s="10" t="str">
        <f t="shared" si="1"/>
        <v>E</v>
      </c>
      <c r="O60" s="7">
        <v>208</v>
      </c>
      <c r="P60" s="8">
        <v>3.12876052948255E-2</v>
      </c>
      <c r="Q60" s="9">
        <f t="shared" si="15"/>
        <v>0.96750902527075744</v>
      </c>
      <c r="R60" s="10" t="str">
        <f t="shared" si="2"/>
        <v>E</v>
      </c>
      <c r="S60" s="7">
        <v>357</v>
      </c>
      <c r="T60" s="8">
        <v>5.3700361010830297E-2</v>
      </c>
      <c r="U60" s="9">
        <f t="shared" si="16"/>
        <v>0.93622141997593189</v>
      </c>
      <c r="V60" s="10" t="str">
        <f t="shared" si="3"/>
        <v>E</v>
      </c>
      <c r="W60" s="7">
        <v>549</v>
      </c>
      <c r="X60" s="8">
        <v>8.2581227436823099E-2</v>
      </c>
      <c r="Y60" s="9">
        <f t="shared" si="17"/>
        <v>0.88252105896510158</v>
      </c>
      <c r="Z60" s="10" t="str">
        <f t="shared" si="4"/>
        <v>D</v>
      </c>
      <c r="AA60" s="7">
        <v>708</v>
      </c>
      <c r="AB60" s="8">
        <v>0.106498194945848</v>
      </c>
      <c r="AC60" s="9">
        <f t="shared" si="18"/>
        <v>0.79993983152827852</v>
      </c>
      <c r="AD60" s="10" t="str">
        <f t="shared" si="5"/>
        <v>D</v>
      </c>
      <c r="AE60" s="7">
        <v>870</v>
      </c>
      <c r="AF60" s="8">
        <v>0.13086642599278001</v>
      </c>
      <c r="AG60" s="9">
        <f t="shared" si="19"/>
        <v>0.69344163658243052</v>
      </c>
      <c r="AH60" s="10" t="str">
        <f t="shared" si="6"/>
        <v>D</v>
      </c>
      <c r="AI60" s="7">
        <v>753</v>
      </c>
      <c r="AJ60" s="8">
        <v>0.11326714801444</v>
      </c>
      <c r="AK60" s="9">
        <f t="shared" si="20"/>
        <v>0.56257521058965054</v>
      </c>
      <c r="AL60" s="10" t="str">
        <f t="shared" si="7"/>
        <v>C</v>
      </c>
      <c r="AM60" s="7">
        <v>795</v>
      </c>
      <c r="AN60" s="8">
        <v>0.119584837545126</v>
      </c>
      <c r="AO60" s="9">
        <f t="shared" si="21"/>
        <v>0.4493080625752105</v>
      </c>
      <c r="AP60" s="10" t="str">
        <f t="shared" si="8"/>
        <v>C</v>
      </c>
      <c r="AQ60" s="7">
        <v>696</v>
      </c>
      <c r="AR60" s="8">
        <v>0.104693140794224</v>
      </c>
      <c r="AS60" s="9">
        <f t="shared" si="22"/>
        <v>0.3297232250300845</v>
      </c>
      <c r="AT60" s="10" t="str">
        <f t="shared" si="9"/>
        <v>B</v>
      </c>
      <c r="AU60" s="7">
        <v>583</v>
      </c>
      <c r="AV60" s="8">
        <v>8.7695547533092694E-2</v>
      </c>
      <c r="AW60" s="9">
        <f t="shared" si="23"/>
        <v>0.22503008423586049</v>
      </c>
      <c r="AX60" s="10" t="str">
        <f t="shared" si="10"/>
        <v>B</v>
      </c>
      <c r="AY60" s="7">
        <v>417</v>
      </c>
      <c r="AZ60" s="8">
        <v>6.27256317689531E-2</v>
      </c>
      <c r="BA60" s="9">
        <f t="shared" si="24"/>
        <v>0.1373345367027678</v>
      </c>
      <c r="BB60" s="10" t="str">
        <f t="shared" si="11"/>
        <v>B</v>
      </c>
      <c r="BC60" s="7">
        <v>496</v>
      </c>
      <c r="BD60" s="8">
        <v>7.4608904933814696E-2</v>
      </c>
      <c r="BE60" s="9">
        <f t="shared" si="25"/>
        <v>7.4608904933814696E-2</v>
      </c>
      <c r="BF60" s="10" t="s">
        <v>339</v>
      </c>
      <c r="BG60" s="11">
        <v>6648</v>
      </c>
      <c r="BH60" s="12">
        <f t="shared" si="12"/>
        <v>25.043922984356197</v>
      </c>
      <c r="BJ60" s="3"/>
      <c r="BK60" s="3"/>
      <c r="BL60" s="3"/>
      <c r="BM60" s="3"/>
      <c r="BN60" s="3"/>
      <c r="BO60" s="3"/>
    </row>
    <row r="61" spans="1:67" ht="50" x14ac:dyDescent="0.25">
      <c r="A61" s="41"/>
      <c r="B61" s="38"/>
      <c r="C61" s="38"/>
      <c r="D61" s="38"/>
      <c r="E61" s="6" t="s">
        <v>200</v>
      </c>
      <c r="F61" s="6" t="s">
        <v>201</v>
      </c>
      <c r="G61" s="7">
        <v>1</v>
      </c>
      <c r="H61" s="8">
        <v>1.6611295681063099E-3</v>
      </c>
      <c r="I61" s="9">
        <f t="shared" si="13"/>
        <v>0.99999999999999989</v>
      </c>
      <c r="J61" s="10" t="str">
        <f t="shared" si="0"/>
        <v>E</v>
      </c>
      <c r="K61" s="7">
        <v>0</v>
      </c>
      <c r="L61" s="8">
        <v>0</v>
      </c>
      <c r="M61" s="9">
        <f t="shared" si="14"/>
        <v>0.99833887043189362</v>
      </c>
      <c r="N61" s="10" t="str">
        <f t="shared" si="1"/>
        <v>E</v>
      </c>
      <c r="O61" s="7">
        <v>2</v>
      </c>
      <c r="P61" s="8">
        <v>3.3222591362126199E-3</v>
      </c>
      <c r="Q61" s="9">
        <f t="shared" si="15"/>
        <v>0.99833887043189362</v>
      </c>
      <c r="R61" s="10" t="str">
        <f t="shared" si="2"/>
        <v>E</v>
      </c>
      <c r="S61" s="7">
        <v>3</v>
      </c>
      <c r="T61" s="8">
        <v>4.98338870431894E-3</v>
      </c>
      <c r="U61" s="9">
        <f t="shared" si="16"/>
        <v>0.99501661129568097</v>
      </c>
      <c r="V61" s="10" t="str">
        <f t="shared" si="3"/>
        <v>E</v>
      </c>
      <c r="W61" s="7">
        <v>12</v>
      </c>
      <c r="X61" s="8">
        <v>1.9933554817275701E-2</v>
      </c>
      <c r="Y61" s="9">
        <f t="shared" si="17"/>
        <v>0.99003322259136206</v>
      </c>
      <c r="Z61" s="10" t="str">
        <f t="shared" si="4"/>
        <v>E</v>
      </c>
      <c r="AA61" s="7">
        <v>17</v>
      </c>
      <c r="AB61" s="8">
        <v>2.82392026578073E-2</v>
      </c>
      <c r="AC61" s="9">
        <f t="shared" si="18"/>
        <v>0.9700996677740864</v>
      </c>
      <c r="AD61" s="10" t="str">
        <f t="shared" si="5"/>
        <v>E</v>
      </c>
      <c r="AE61" s="7">
        <v>18</v>
      </c>
      <c r="AF61" s="8">
        <v>2.9900332225913599E-2</v>
      </c>
      <c r="AG61" s="9">
        <f t="shared" si="19"/>
        <v>0.94186046511627908</v>
      </c>
      <c r="AH61" s="10" t="str">
        <f t="shared" si="6"/>
        <v>E</v>
      </c>
      <c r="AI61" s="7">
        <v>45</v>
      </c>
      <c r="AJ61" s="8">
        <v>7.4750830564784099E-2</v>
      </c>
      <c r="AK61" s="9">
        <f t="shared" si="20"/>
        <v>0.91196013289036548</v>
      </c>
      <c r="AL61" s="10" t="str">
        <f t="shared" si="7"/>
        <v>E</v>
      </c>
      <c r="AM61" s="7">
        <v>59</v>
      </c>
      <c r="AN61" s="8">
        <v>9.8006644518272401E-2</v>
      </c>
      <c r="AO61" s="9">
        <f t="shared" si="21"/>
        <v>0.83720930232558133</v>
      </c>
      <c r="AP61" s="10" t="str">
        <f t="shared" si="8"/>
        <v>D</v>
      </c>
      <c r="AQ61" s="7">
        <v>90</v>
      </c>
      <c r="AR61" s="8">
        <v>0.149501661129568</v>
      </c>
      <c r="AS61" s="9">
        <f t="shared" si="22"/>
        <v>0.73920265780730898</v>
      </c>
      <c r="AT61" s="10" t="str">
        <f t="shared" si="9"/>
        <v>D</v>
      </c>
      <c r="AU61" s="7">
        <v>108</v>
      </c>
      <c r="AV61" s="8">
        <v>0.17940199335548199</v>
      </c>
      <c r="AW61" s="9">
        <f t="shared" si="23"/>
        <v>0.58970099667774101</v>
      </c>
      <c r="AX61" s="10" t="str">
        <f t="shared" si="10"/>
        <v>C</v>
      </c>
      <c r="AY61" s="7">
        <v>108</v>
      </c>
      <c r="AZ61" s="8">
        <v>0.17940199335548199</v>
      </c>
      <c r="BA61" s="9">
        <f t="shared" si="24"/>
        <v>0.41029900332225899</v>
      </c>
      <c r="BB61" s="10" t="str">
        <f t="shared" si="11"/>
        <v>B</v>
      </c>
      <c r="BC61" s="7">
        <v>139</v>
      </c>
      <c r="BD61" s="8">
        <v>0.23089700996677701</v>
      </c>
      <c r="BE61" s="9">
        <f t="shared" si="25"/>
        <v>0.23089700996677701</v>
      </c>
      <c r="BF61" s="10" t="s">
        <v>339</v>
      </c>
      <c r="BG61" s="11">
        <v>602</v>
      </c>
      <c r="BH61" s="12">
        <f t="shared" si="12"/>
        <v>27.612956810631228</v>
      </c>
      <c r="BJ61" s="3"/>
      <c r="BK61" s="3"/>
      <c r="BL61" s="3"/>
      <c r="BM61" s="3"/>
      <c r="BN61" s="3"/>
      <c r="BO61" s="3"/>
    </row>
    <row r="62" spans="1:67" ht="70" x14ac:dyDescent="0.25">
      <c r="A62" s="41"/>
      <c r="B62" s="38" t="s">
        <v>202</v>
      </c>
      <c r="C62" s="38" t="s">
        <v>203</v>
      </c>
      <c r="D62" s="38" t="s">
        <v>6</v>
      </c>
      <c r="E62" s="6" t="s">
        <v>204</v>
      </c>
      <c r="F62" s="6" t="s">
        <v>205</v>
      </c>
      <c r="G62" s="7">
        <v>34</v>
      </c>
      <c r="H62" s="8">
        <v>1.45051194539249E-2</v>
      </c>
      <c r="I62" s="9">
        <f t="shared" si="13"/>
        <v>1.0000000000000009</v>
      </c>
      <c r="J62" s="10" t="str">
        <f t="shared" si="0"/>
        <v>E</v>
      </c>
      <c r="K62" s="7">
        <v>22</v>
      </c>
      <c r="L62" s="8">
        <v>9.3856655290102398E-3</v>
      </c>
      <c r="M62" s="9">
        <f t="shared" si="14"/>
        <v>0.98549488054607592</v>
      </c>
      <c r="N62" s="10" t="str">
        <f t="shared" si="1"/>
        <v>E</v>
      </c>
      <c r="O62" s="7">
        <v>33</v>
      </c>
      <c r="P62" s="8">
        <v>1.40784982935154E-2</v>
      </c>
      <c r="Q62" s="9">
        <f t="shared" si="15"/>
        <v>0.97610921501706571</v>
      </c>
      <c r="R62" s="10" t="str">
        <f t="shared" si="2"/>
        <v>E</v>
      </c>
      <c r="S62" s="7">
        <v>39</v>
      </c>
      <c r="T62" s="8">
        <v>1.6638225255972701E-2</v>
      </c>
      <c r="U62" s="9">
        <f t="shared" si="16"/>
        <v>0.96203071672355034</v>
      </c>
      <c r="V62" s="10" t="str">
        <f t="shared" si="3"/>
        <v>E</v>
      </c>
      <c r="W62" s="7">
        <v>80</v>
      </c>
      <c r="X62" s="8">
        <v>3.4129692832764499E-2</v>
      </c>
      <c r="Y62" s="9">
        <f t="shared" si="17"/>
        <v>0.94539249146757764</v>
      </c>
      <c r="Z62" s="10" t="str">
        <f t="shared" si="4"/>
        <v>E</v>
      </c>
      <c r="AA62" s="7">
        <v>105</v>
      </c>
      <c r="AB62" s="8">
        <v>4.4795221843003399E-2</v>
      </c>
      <c r="AC62" s="9">
        <f t="shared" si="18"/>
        <v>0.91126279863481319</v>
      </c>
      <c r="AD62" s="10" t="str">
        <f t="shared" si="5"/>
        <v>E</v>
      </c>
      <c r="AE62" s="7">
        <v>140</v>
      </c>
      <c r="AF62" s="8">
        <v>5.9726962457337898E-2</v>
      </c>
      <c r="AG62" s="9">
        <f t="shared" si="19"/>
        <v>0.86646757679180975</v>
      </c>
      <c r="AH62" s="10" t="str">
        <f t="shared" si="6"/>
        <v>D</v>
      </c>
      <c r="AI62" s="7">
        <v>183</v>
      </c>
      <c r="AJ62" s="8">
        <v>7.8071672354948801E-2</v>
      </c>
      <c r="AK62" s="9">
        <f t="shared" si="20"/>
        <v>0.80674061433447186</v>
      </c>
      <c r="AL62" s="10" t="str">
        <f t="shared" si="7"/>
        <v>D</v>
      </c>
      <c r="AM62" s="7">
        <v>240</v>
      </c>
      <c r="AN62" s="8">
        <v>0.102389078498294</v>
      </c>
      <c r="AO62" s="9">
        <f t="shared" si="21"/>
        <v>0.72866894197952303</v>
      </c>
      <c r="AP62" s="10" t="str">
        <f t="shared" si="8"/>
        <v>D</v>
      </c>
      <c r="AQ62" s="7">
        <v>352</v>
      </c>
      <c r="AR62" s="8">
        <v>0.150170648464164</v>
      </c>
      <c r="AS62" s="9">
        <f t="shared" si="22"/>
        <v>0.62627986348122899</v>
      </c>
      <c r="AT62" s="10" t="str">
        <f t="shared" si="9"/>
        <v>C</v>
      </c>
      <c r="AU62" s="7">
        <v>356</v>
      </c>
      <c r="AV62" s="8">
        <v>0.151877133105802</v>
      </c>
      <c r="AW62" s="9">
        <f t="shared" si="23"/>
        <v>0.47610921501706505</v>
      </c>
      <c r="AX62" s="10" t="str">
        <f t="shared" si="10"/>
        <v>C</v>
      </c>
      <c r="AY62" s="7">
        <v>280</v>
      </c>
      <c r="AZ62" s="8">
        <v>0.119453924914676</v>
      </c>
      <c r="BA62" s="9">
        <f t="shared" si="24"/>
        <v>0.32423208191126301</v>
      </c>
      <c r="BB62" s="10" t="str">
        <f t="shared" si="11"/>
        <v>B</v>
      </c>
      <c r="BC62" s="7">
        <v>480</v>
      </c>
      <c r="BD62" s="8">
        <v>0.204778156996587</v>
      </c>
      <c r="BE62" s="9">
        <f t="shared" si="25"/>
        <v>0.204778156996587</v>
      </c>
      <c r="BF62" s="10" t="s">
        <v>339</v>
      </c>
      <c r="BG62" s="11">
        <v>2344</v>
      </c>
      <c r="BH62" s="12">
        <f t="shared" si="12"/>
        <v>26.813566552901023</v>
      </c>
      <c r="BJ62" s="3"/>
      <c r="BK62" s="3"/>
      <c r="BL62" s="3"/>
      <c r="BM62" s="3"/>
      <c r="BN62" s="3"/>
      <c r="BO62" s="3"/>
    </row>
    <row r="63" spans="1:67" ht="50" x14ac:dyDescent="0.25">
      <c r="A63" s="41"/>
      <c r="B63" s="38"/>
      <c r="C63" s="38"/>
      <c r="D63" s="38"/>
      <c r="E63" s="6" t="s">
        <v>206</v>
      </c>
      <c r="F63" s="6" t="s">
        <v>207</v>
      </c>
      <c r="G63" s="7">
        <v>5</v>
      </c>
      <c r="H63" s="8">
        <v>2.3116042533518301E-3</v>
      </c>
      <c r="I63" s="9">
        <f t="shared" si="13"/>
        <v>1.0000000000000004</v>
      </c>
      <c r="J63" s="10" t="str">
        <f t="shared" si="0"/>
        <v>E</v>
      </c>
      <c r="K63" s="7">
        <v>1</v>
      </c>
      <c r="L63" s="8">
        <v>4.6232085067036499E-4</v>
      </c>
      <c r="M63" s="9">
        <f t="shared" si="14"/>
        <v>0.99768839574664869</v>
      </c>
      <c r="N63" s="10" t="str">
        <f t="shared" si="1"/>
        <v>E</v>
      </c>
      <c r="O63" s="7">
        <v>4</v>
      </c>
      <c r="P63" s="8">
        <v>1.84928340268146E-3</v>
      </c>
      <c r="Q63" s="9">
        <f t="shared" si="15"/>
        <v>0.99722607489597836</v>
      </c>
      <c r="R63" s="10" t="str">
        <f t="shared" si="2"/>
        <v>E</v>
      </c>
      <c r="S63" s="7">
        <v>12</v>
      </c>
      <c r="T63" s="8">
        <v>5.5478502080443803E-3</v>
      </c>
      <c r="U63" s="9">
        <f t="shared" si="16"/>
        <v>0.99537679149329694</v>
      </c>
      <c r="V63" s="10" t="str">
        <f t="shared" si="3"/>
        <v>E</v>
      </c>
      <c r="W63" s="7">
        <v>36</v>
      </c>
      <c r="X63" s="8">
        <v>1.6643550624133099E-2</v>
      </c>
      <c r="Y63" s="9">
        <f t="shared" si="17"/>
        <v>0.98982894128525256</v>
      </c>
      <c r="Z63" s="10" t="str">
        <f t="shared" si="4"/>
        <v>E</v>
      </c>
      <c r="AA63" s="7">
        <v>52</v>
      </c>
      <c r="AB63" s="8">
        <v>2.4040684234859E-2</v>
      </c>
      <c r="AC63" s="9">
        <f t="shared" si="18"/>
        <v>0.97318539066111942</v>
      </c>
      <c r="AD63" s="10" t="str">
        <f t="shared" si="5"/>
        <v>E</v>
      </c>
      <c r="AE63" s="7">
        <v>106</v>
      </c>
      <c r="AF63" s="8">
        <v>4.9006010171058698E-2</v>
      </c>
      <c r="AG63" s="9">
        <f t="shared" si="19"/>
        <v>0.94914470642626037</v>
      </c>
      <c r="AH63" s="10" t="str">
        <f t="shared" si="6"/>
        <v>E</v>
      </c>
      <c r="AI63" s="7">
        <v>161</v>
      </c>
      <c r="AJ63" s="8">
        <v>7.4433656957928807E-2</v>
      </c>
      <c r="AK63" s="9">
        <f t="shared" si="20"/>
        <v>0.90013869625520171</v>
      </c>
      <c r="AL63" s="10" t="str">
        <f t="shared" si="7"/>
        <v>E</v>
      </c>
      <c r="AM63" s="7">
        <v>227</v>
      </c>
      <c r="AN63" s="8">
        <v>0.104946833102173</v>
      </c>
      <c r="AO63" s="9">
        <f t="shared" si="21"/>
        <v>0.8257050392972729</v>
      </c>
      <c r="AP63" s="10" t="str">
        <f t="shared" si="8"/>
        <v>D</v>
      </c>
      <c r="AQ63" s="7">
        <v>344</v>
      </c>
      <c r="AR63" s="8">
        <v>0.159038372630606</v>
      </c>
      <c r="AS63" s="9">
        <f t="shared" si="22"/>
        <v>0.72075820619509989</v>
      </c>
      <c r="AT63" s="10" t="str">
        <f t="shared" si="9"/>
        <v>D</v>
      </c>
      <c r="AU63" s="7">
        <v>444</v>
      </c>
      <c r="AV63" s="8">
        <v>0.20527045769764199</v>
      </c>
      <c r="AW63" s="9">
        <f t="shared" si="23"/>
        <v>0.56171983356449395</v>
      </c>
      <c r="AX63" s="10" t="str">
        <f t="shared" si="10"/>
        <v>C</v>
      </c>
      <c r="AY63" s="7">
        <v>416</v>
      </c>
      <c r="AZ63" s="8">
        <v>0.192325473878872</v>
      </c>
      <c r="BA63" s="9">
        <f t="shared" si="24"/>
        <v>0.35644937586685199</v>
      </c>
      <c r="BB63" s="10" t="str">
        <f t="shared" si="11"/>
        <v>B</v>
      </c>
      <c r="BC63" s="7">
        <v>355</v>
      </c>
      <c r="BD63" s="8">
        <v>0.16412390198797999</v>
      </c>
      <c r="BE63" s="9">
        <f t="shared" si="25"/>
        <v>0.16412390198797999</v>
      </c>
      <c r="BF63" s="10" t="s">
        <v>339</v>
      </c>
      <c r="BG63" s="11">
        <v>2163</v>
      </c>
      <c r="BH63" s="12">
        <f t="shared" si="12"/>
        <v>27.43134535367545</v>
      </c>
      <c r="BJ63" s="3"/>
      <c r="BK63" s="3"/>
      <c r="BL63" s="3"/>
      <c r="BM63" s="3"/>
      <c r="BN63" s="3"/>
      <c r="BO63" s="3"/>
    </row>
    <row r="64" spans="1:67" ht="90" x14ac:dyDescent="0.25">
      <c r="A64" s="41"/>
      <c r="B64" s="38" t="s">
        <v>208</v>
      </c>
      <c r="C64" s="38" t="s">
        <v>209</v>
      </c>
      <c r="D64" s="38" t="s">
        <v>6</v>
      </c>
      <c r="E64" s="6" t="s">
        <v>210</v>
      </c>
      <c r="F64" s="6" t="s">
        <v>211</v>
      </c>
      <c r="G64" s="7">
        <v>32</v>
      </c>
      <c r="H64" s="8">
        <v>3.4334763948497903E-2</v>
      </c>
      <c r="I64" s="9">
        <f t="shared" si="13"/>
        <v>0.999999999999999</v>
      </c>
      <c r="J64" s="10" t="str">
        <f t="shared" si="0"/>
        <v>E</v>
      </c>
      <c r="K64" s="7">
        <v>24</v>
      </c>
      <c r="L64" s="8">
        <v>2.5751072961373401E-2</v>
      </c>
      <c r="M64" s="9">
        <f t="shared" si="14"/>
        <v>0.96566523605150112</v>
      </c>
      <c r="N64" s="10" t="str">
        <f t="shared" si="1"/>
        <v>E</v>
      </c>
      <c r="O64" s="7">
        <v>47</v>
      </c>
      <c r="P64" s="8">
        <v>5.0429184549356201E-2</v>
      </c>
      <c r="Q64" s="9">
        <f t="shared" si="15"/>
        <v>0.93991416309012776</v>
      </c>
      <c r="R64" s="10" t="str">
        <f t="shared" si="2"/>
        <v>E</v>
      </c>
      <c r="S64" s="7">
        <v>50</v>
      </c>
      <c r="T64" s="8">
        <v>5.3648068669527899E-2</v>
      </c>
      <c r="U64" s="9">
        <f t="shared" si="16"/>
        <v>0.88948497854077158</v>
      </c>
      <c r="V64" s="10" t="str">
        <f t="shared" si="3"/>
        <v>D</v>
      </c>
      <c r="W64" s="7">
        <v>55</v>
      </c>
      <c r="X64" s="8">
        <v>5.90128755364807E-2</v>
      </c>
      <c r="Y64" s="9">
        <f t="shared" si="17"/>
        <v>0.83583690987124371</v>
      </c>
      <c r="Z64" s="10" t="str">
        <f t="shared" si="4"/>
        <v>D</v>
      </c>
      <c r="AA64" s="7">
        <v>82</v>
      </c>
      <c r="AB64" s="8">
        <v>8.7982832618025794E-2</v>
      </c>
      <c r="AC64" s="9">
        <f t="shared" si="18"/>
        <v>0.77682403433476299</v>
      </c>
      <c r="AD64" s="10" t="str">
        <f t="shared" si="5"/>
        <v>D</v>
      </c>
      <c r="AE64" s="7">
        <v>74</v>
      </c>
      <c r="AF64" s="8">
        <v>7.9399141630901296E-2</v>
      </c>
      <c r="AG64" s="9">
        <f t="shared" si="19"/>
        <v>0.68884120171673724</v>
      </c>
      <c r="AH64" s="10" t="str">
        <f t="shared" si="6"/>
        <v>D</v>
      </c>
      <c r="AI64" s="7">
        <v>103</v>
      </c>
      <c r="AJ64" s="8">
        <v>0.11051502145922699</v>
      </c>
      <c r="AK64" s="9">
        <f t="shared" si="20"/>
        <v>0.6094420600858359</v>
      </c>
      <c r="AL64" s="10" t="str">
        <f t="shared" si="7"/>
        <v>C</v>
      </c>
      <c r="AM64" s="7">
        <v>95</v>
      </c>
      <c r="AN64" s="8">
        <v>0.101931330472103</v>
      </c>
      <c r="AO64" s="9">
        <f t="shared" si="21"/>
        <v>0.49892703862660892</v>
      </c>
      <c r="AP64" s="10" t="str">
        <f t="shared" si="8"/>
        <v>C</v>
      </c>
      <c r="AQ64" s="7">
        <v>106</v>
      </c>
      <c r="AR64" s="8">
        <v>0.113733905579399</v>
      </c>
      <c r="AS64" s="9">
        <f t="shared" si="22"/>
        <v>0.39699570815450591</v>
      </c>
      <c r="AT64" s="10" t="str">
        <f t="shared" si="9"/>
        <v>C</v>
      </c>
      <c r="AU64" s="7">
        <v>119</v>
      </c>
      <c r="AV64" s="8">
        <v>0.127682403433476</v>
      </c>
      <c r="AW64" s="9">
        <f t="shared" si="23"/>
        <v>0.28326180257510691</v>
      </c>
      <c r="AX64" s="10" t="str">
        <f t="shared" si="10"/>
        <v>B</v>
      </c>
      <c r="AY64" s="7">
        <v>79</v>
      </c>
      <c r="AZ64" s="8">
        <v>8.4763948497854097E-2</v>
      </c>
      <c r="BA64" s="9">
        <f t="shared" si="24"/>
        <v>0.15557939914163088</v>
      </c>
      <c r="BB64" s="10" t="str">
        <f t="shared" si="11"/>
        <v>B</v>
      </c>
      <c r="BC64" s="7">
        <v>66</v>
      </c>
      <c r="BD64" s="8">
        <v>7.0815450643776798E-2</v>
      </c>
      <c r="BE64" s="9">
        <f t="shared" si="25"/>
        <v>7.0815450643776798E-2</v>
      </c>
      <c r="BF64" s="10" t="s">
        <v>339</v>
      </c>
      <c r="BG64" s="11">
        <v>932</v>
      </c>
      <c r="BH64" s="12">
        <f t="shared" si="12"/>
        <v>25.111587982832617</v>
      </c>
      <c r="BJ64" s="3"/>
      <c r="BK64" s="3"/>
      <c r="BL64" s="3"/>
      <c r="BM64" s="3"/>
      <c r="BN64" s="3"/>
      <c r="BO64" s="3"/>
    </row>
    <row r="65" spans="1:67" ht="110" x14ac:dyDescent="0.25">
      <c r="A65" s="41"/>
      <c r="B65" s="38"/>
      <c r="C65" s="38"/>
      <c r="D65" s="38"/>
      <c r="E65" s="6" t="s">
        <v>212</v>
      </c>
      <c r="F65" s="6" t="s">
        <v>213</v>
      </c>
      <c r="G65" s="7">
        <v>10</v>
      </c>
      <c r="H65" s="8">
        <v>1.8450184501845001E-2</v>
      </c>
      <c r="I65" s="9">
        <f t="shared" si="13"/>
        <v>1.0000000000000002</v>
      </c>
      <c r="J65" s="10" t="str">
        <f t="shared" ref="J65:J100" si="26">+IF(I65&lt;0.1,"A",IF(AND(I65&gt;0.1,I65&lt;=0.35),"B",IF(AND(I65&gt;0.35,I65&lt;=0.65),"C",IF(AND(I65&gt;0.65,I65&lt;=0.9),"D","E"))))</f>
        <v>E</v>
      </c>
      <c r="K65" s="7">
        <v>5</v>
      </c>
      <c r="L65" s="8">
        <v>9.2250922509225092E-3</v>
      </c>
      <c r="M65" s="9">
        <f t="shared" si="14"/>
        <v>0.98154981549815512</v>
      </c>
      <c r="N65" s="10" t="str">
        <f t="shared" ref="N65:N100" si="27">+IF(M65&lt;0.1,"A",IF(AND(M65&gt;0.1,M65&lt;=0.35),"B",IF(AND(M65&gt;0.35,M65&lt;=0.65),"C",IF(AND(M65&gt;0.65,M65&lt;=0.9),"D","E"))))</f>
        <v>E</v>
      </c>
      <c r="O65" s="7">
        <v>25</v>
      </c>
      <c r="P65" s="8">
        <v>4.6125461254612497E-2</v>
      </c>
      <c r="Q65" s="9">
        <f t="shared" si="15"/>
        <v>0.97232472324723263</v>
      </c>
      <c r="R65" s="10" t="str">
        <f t="shared" ref="R65:R100" si="28">+IF(Q65&lt;0.1,"A",IF(AND(Q65&gt;0.1,Q65&lt;=0.35),"B",IF(AND(Q65&gt;0.35,Q65&lt;=0.65),"C",IF(AND(Q65&gt;0.65,Q65&lt;=0.9),"D","E"))))</f>
        <v>E</v>
      </c>
      <c r="S65" s="7">
        <v>29</v>
      </c>
      <c r="T65" s="8">
        <v>5.3505535055350599E-2</v>
      </c>
      <c r="U65" s="9">
        <f t="shared" si="16"/>
        <v>0.92619926199262015</v>
      </c>
      <c r="V65" s="10" t="str">
        <f t="shared" ref="V65:V100" si="29">+IF(U65&lt;0.1,"A",IF(AND(U65&gt;0.1,U65&lt;=0.35),"B",IF(AND(U65&gt;0.35,U65&lt;=0.65),"C",IF(AND(U65&gt;0.65,U65&lt;=0.9),"D","E"))))</f>
        <v>E</v>
      </c>
      <c r="W65" s="7">
        <v>45</v>
      </c>
      <c r="X65" s="8">
        <v>8.3025830258302596E-2</v>
      </c>
      <c r="Y65" s="9">
        <f t="shared" si="17"/>
        <v>0.87269372693726954</v>
      </c>
      <c r="Z65" s="10" t="str">
        <f t="shared" ref="Z65:Z100" si="30">+IF(Y65&lt;0.1,"A",IF(AND(Y65&gt;0.1,Y65&lt;=0.35),"B",IF(AND(Y65&gt;0.35,Y65&lt;=0.65),"C",IF(AND(Y65&gt;0.65,Y65&lt;=0.9),"D","E"))))</f>
        <v>D</v>
      </c>
      <c r="AA65" s="7">
        <v>41</v>
      </c>
      <c r="AB65" s="8">
        <v>7.5645756457564606E-2</v>
      </c>
      <c r="AC65" s="9">
        <f t="shared" si="18"/>
        <v>0.78966789667896697</v>
      </c>
      <c r="AD65" s="10" t="str">
        <f t="shared" ref="AD65:AD100" si="31">+IF(AC65&lt;0.1,"A",IF(AND(AC65&gt;0.1,AC65&lt;=0.35),"B",IF(AND(AC65&gt;0.35,AC65&lt;=0.65),"C",IF(AND(AC65&gt;0.65,AC65&lt;=0.9),"D","E"))))</f>
        <v>D</v>
      </c>
      <c r="AE65" s="7">
        <v>60</v>
      </c>
      <c r="AF65" s="8">
        <v>0.11070110701107</v>
      </c>
      <c r="AG65" s="9">
        <f t="shared" si="19"/>
        <v>0.71402214022140242</v>
      </c>
      <c r="AH65" s="10" t="str">
        <f t="shared" ref="AH65:AH100" si="32">+IF(AG65&lt;0.1,"A",IF(AND(AG65&gt;0.1,AG65&lt;=0.35),"B",IF(AND(AG65&gt;0.35,AG65&lt;=0.65),"C",IF(AND(AG65&gt;0.65,AG65&lt;=0.9),"D","E"))))</f>
        <v>D</v>
      </c>
      <c r="AI65" s="7">
        <v>84</v>
      </c>
      <c r="AJ65" s="8">
        <v>0.154981549815498</v>
      </c>
      <c r="AK65" s="9">
        <f t="shared" si="20"/>
        <v>0.60332103321033237</v>
      </c>
      <c r="AL65" s="10" t="str">
        <f t="shared" ref="AL65:AL100" si="33">+IF(AK65&lt;0.1,"A",IF(AND(AK65&gt;0.1,AK65&lt;=0.35),"B",IF(AND(AK65&gt;0.35,AK65&lt;=0.65),"C",IF(AND(AK65&gt;0.65,AK65&lt;=0.9),"D","E"))))</f>
        <v>C</v>
      </c>
      <c r="AM65" s="7">
        <v>63</v>
      </c>
      <c r="AN65" s="8">
        <v>0.116236162361624</v>
      </c>
      <c r="AO65" s="9">
        <f t="shared" si="21"/>
        <v>0.44833948339483437</v>
      </c>
      <c r="AP65" s="10" t="str">
        <f t="shared" ref="AP65:AP100" si="34">+IF(AO65&lt;0.1,"A",IF(AND(AO65&gt;0.1,AO65&lt;=0.35),"B",IF(AND(AO65&gt;0.35,AO65&lt;=0.65),"C",IF(AND(AO65&gt;0.65,AO65&lt;=0.9),"D","E"))))</f>
        <v>C</v>
      </c>
      <c r="AQ65" s="7">
        <v>54</v>
      </c>
      <c r="AR65" s="8">
        <v>9.9630996309963096E-2</v>
      </c>
      <c r="AS65" s="9">
        <f t="shared" si="22"/>
        <v>0.33210332103321039</v>
      </c>
      <c r="AT65" s="10" t="str">
        <f t="shared" ref="AT65:AT100" si="35">+IF(AS65&lt;0.1,"A",IF(AND(AS65&gt;0.1,AS65&lt;=0.35),"B",IF(AND(AS65&gt;0.35,AS65&lt;=0.65),"C",IF(OR(AND(AS65&gt;0.65,AS65&lt;=0.9),AX65="C"),"D","E"))))</f>
        <v>B</v>
      </c>
      <c r="AU65" s="7">
        <v>48</v>
      </c>
      <c r="AV65" s="8">
        <v>8.8560885608856096E-2</v>
      </c>
      <c r="AW65" s="9">
        <f t="shared" si="23"/>
        <v>0.2324723247232473</v>
      </c>
      <c r="AX65" s="10" t="str">
        <f t="shared" ref="AX65:AX100" si="36">+IF(AW65&lt;=0.1,"A",IF(AND(AW65&gt;0.1,AW65&lt;=0.35),"B",IF(OR(AND(AW65&gt;0.35,AW65&lt;=0.65),BB65="B"),"C",IF(AND(AW65&gt;0.65,AW65&lt;=0.9),"D","E"))))</f>
        <v>B</v>
      </c>
      <c r="AY65" s="7">
        <v>29</v>
      </c>
      <c r="AZ65" s="8">
        <v>5.3505535055350599E-2</v>
      </c>
      <c r="BA65" s="9">
        <f t="shared" si="24"/>
        <v>0.14391143911439119</v>
      </c>
      <c r="BB65" s="10" t="str">
        <f t="shared" ref="BB65:BB100" si="37">+IF(BA65&lt;=0.1,"A",IF(OR(AND(BA65&gt;0.1,BA65&lt;=0.35),BF65="A"),"B",IF(AND(BA65&gt;0.35,BA65&lt;=0.65),"C",IF(AND(BA65&gt;0.65,BA65&lt;=0.9),"D","E"))))</f>
        <v>B</v>
      </c>
      <c r="BC65" s="7">
        <v>49</v>
      </c>
      <c r="BD65" s="8">
        <v>9.0405904059040601E-2</v>
      </c>
      <c r="BE65" s="9">
        <f t="shared" si="25"/>
        <v>9.0405904059040601E-2</v>
      </c>
      <c r="BF65" s="10" t="s">
        <v>339</v>
      </c>
      <c r="BG65" s="11">
        <v>542</v>
      </c>
      <c r="BH65" s="12">
        <f t="shared" ref="BH65:BH100" si="38">(G65*18+K65*19+O65*20+S65*21+W65*22+AA65*23+AE65*24+AI65*25+AM65*26+AQ65*27+AU65*28+AY65*29+BC65*30)/(G65+K65+O65+S65+W65+AA65+AE65+AI65+AM65+AQ65+AU65+AY65+BC65)</f>
        <v>25.107011070110701</v>
      </c>
      <c r="BJ65" s="3"/>
      <c r="BK65" s="3"/>
      <c r="BL65" s="3"/>
      <c r="BM65" s="3"/>
      <c r="BN65" s="3"/>
      <c r="BO65" s="3"/>
    </row>
    <row r="66" spans="1:67" ht="130" x14ac:dyDescent="0.25">
      <c r="A66" s="41"/>
      <c r="B66" s="6" t="s">
        <v>214</v>
      </c>
      <c r="C66" s="6" t="s">
        <v>215</v>
      </c>
      <c r="D66" s="6" t="s">
        <v>6</v>
      </c>
      <c r="E66" s="6" t="s">
        <v>216</v>
      </c>
      <c r="F66" s="6" t="s">
        <v>217</v>
      </c>
      <c r="G66" s="7">
        <v>1</v>
      </c>
      <c r="H66" s="8">
        <v>3.21543408360129E-3</v>
      </c>
      <c r="I66" s="9">
        <f t="shared" si="13"/>
        <v>1.0000000000000004</v>
      </c>
      <c r="J66" s="10" t="str">
        <f t="shared" si="26"/>
        <v>E</v>
      </c>
      <c r="K66" s="7">
        <v>0</v>
      </c>
      <c r="L66" s="8">
        <v>0</v>
      </c>
      <c r="M66" s="9">
        <f t="shared" si="14"/>
        <v>0.99678456591639919</v>
      </c>
      <c r="N66" s="10" t="str">
        <f t="shared" si="27"/>
        <v>E</v>
      </c>
      <c r="O66" s="7">
        <v>4</v>
      </c>
      <c r="P66" s="8">
        <v>1.2861736334405099E-2</v>
      </c>
      <c r="Q66" s="9">
        <f t="shared" si="15"/>
        <v>0.99678456591639919</v>
      </c>
      <c r="R66" s="10" t="str">
        <f t="shared" si="28"/>
        <v>E</v>
      </c>
      <c r="S66" s="7">
        <v>11</v>
      </c>
      <c r="T66" s="8">
        <v>3.5369774919614197E-2</v>
      </c>
      <c r="U66" s="9">
        <f t="shared" si="16"/>
        <v>0.98392282958199406</v>
      </c>
      <c r="V66" s="10" t="str">
        <f t="shared" si="29"/>
        <v>E</v>
      </c>
      <c r="W66" s="7">
        <v>17</v>
      </c>
      <c r="X66" s="8">
        <v>5.4662379421221902E-2</v>
      </c>
      <c r="Y66" s="9">
        <f t="shared" si="17"/>
        <v>0.94855305466237982</v>
      </c>
      <c r="Z66" s="10" t="str">
        <f t="shared" si="30"/>
        <v>E</v>
      </c>
      <c r="AA66" s="7">
        <v>23</v>
      </c>
      <c r="AB66" s="8">
        <v>7.3954983922829606E-2</v>
      </c>
      <c r="AC66" s="9">
        <f t="shared" si="18"/>
        <v>0.89389067524115795</v>
      </c>
      <c r="AD66" s="10" t="str">
        <f t="shared" si="31"/>
        <v>D</v>
      </c>
      <c r="AE66" s="7">
        <v>28</v>
      </c>
      <c r="AF66" s="8">
        <v>9.0032154340836001E-2</v>
      </c>
      <c r="AG66" s="9">
        <f t="shared" si="19"/>
        <v>0.81993569131832833</v>
      </c>
      <c r="AH66" s="10" t="str">
        <f t="shared" si="32"/>
        <v>D</v>
      </c>
      <c r="AI66" s="7">
        <v>37</v>
      </c>
      <c r="AJ66" s="8">
        <v>0.118971061093248</v>
      </c>
      <c r="AK66" s="9">
        <f t="shared" si="20"/>
        <v>0.72990353697749233</v>
      </c>
      <c r="AL66" s="10" t="str">
        <f t="shared" si="33"/>
        <v>D</v>
      </c>
      <c r="AM66" s="7">
        <v>38</v>
      </c>
      <c r="AN66" s="8">
        <v>0.122186495176849</v>
      </c>
      <c r="AO66" s="9">
        <f t="shared" si="21"/>
        <v>0.61093247588424437</v>
      </c>
      <c r="AP66" s="10" t="str">
        <f t="shared" si="34"/>
        <v>C</v>
      </c>
      <c r="AQ66" s="7">
        <v>40</v>
      </c>
      <c r="AR66" s="8">
        <v>0.12861736334405099</v>
      </c>
      <c r="AS66" s="9">
        <f t="shared" si="22"/>
        <v>0.48874598070739533</v>
      </c>
      <c r="AT66" s="10" t="str">
        <f t="shared" si="35"/>
        <v>C</v>
      </c>
      <c r="AU66" s="7">
        <v>55</v>
      </c>
      <c r="AV66" s="8">
        <v>0.176848874598071</v>
      </c>
      <c r="AW66" s="9">
        <f t="shared" si="23"/>
        <v>0.36012861736334434</v>
      </c>
      <c r="AX66" s="10" t="str">
        <f t="shared" si="36"/>
        <v>C</v>
      </c>
      <c r="AY66" s="7">
        <v>26</v>
      </c>
      <c r="AZ66" s="8">
        <v>8.3601286173633396E-2</v>
      </c>
      <c r="BA66" s="9">
        <f t="shared" si="24"/>
        <v>0.18327974276527331</v>
      </c>
      <c r="BB66" s="10" t="str">
        <f t="shared" si="37"/>
        <v>B</v>
      </c>
      <c r="BC66" s="7">
        <v>31</v>
      </c>
      <c r="BD66" s="8">
        <v>9.9678456591639902E-2</v>
      </c>
      <c r="BE66" s="9">
        <f t="shared" ref="BE66:BE100" si="39">BI66+BD66</f>
        <v>9.9678456591639902E-2</v>
      </c>
      <c r="BF66" s="10" t="s">
        <v>339</v>
      </c>
      <c r="BG66" s="11">
        <v>311</v>
      </c>
      <c r="BH66" s="12">
        <f t="shared" si="38"/>
        <v>26.112540192926044</v>
      </c>
      <c r="BJ66" s="3"/>
      <c r="BK66" s="3"/>
      <c r="BL66" s="3"/>
      <c r="BM66" s="3"/>
      <c r="BN66" s="3"/>
      <c r="BO66" s="3"/>
    </row>
    <row r="67" spans="1:67" ht="30" x14ac:dyDescent="0.25">
      <c r="A67" s="41"/>
      <c r="B67" s="6" t="s">
        <v>218</v>
      </c>
      <c r="C67" s="6" t="s">
        <v>219</v>
      </c>
      <c r="D67" s="6" t="s">
        <v>220</v>
      </c>
      <c r="E67" s="6" t="s">
        <v>221</v>
      </c>
      <c r="F67" s="6" t="s">
        <v>222</v>
      </c>
      <c r="G67" s="7">
        <v>334</v>
      </c>
      <c r="H67" s="8">
        <v>2.1914572534610599E-2</v>
      </c>
      <c r="I67" s="9">
        <f t="shared" ref="I67:I100" si="40">M67+H67</f>
        <v>1.0000000000000004</v>
      </c>
      <c r="J67" s="10" t="str">
        <f t="shared" si="26"/>
        <v>E</v>
      </c>
      <c r="K67" s="7">
        <v>317</v>
      </c>
      <c r="L67" s="8">
        <v>2.0799160160094501E-2</v>
      </c>
      <c r="M67" s="9">
        <f t="shared" ref="M67:M100" si="41">Q67+L67</f>
        <v>0.97808542746538996</v>
      </c>
      <c r="N67" s="10" t="str">
        <f t="shared" si="27"/>
        <v>E</v>
      </c>
      <c r="O67" s="7">
        <v>433</v>
      </c>
      <c r="P67" s="8">
        <v>2.8410209303851498E-2</v>
      </c>
      <c r="Q67" s="9">
        <f t="shared" ref="Q67:Q100" si="42">U67+P67</f>
        <v>0.95728626730529542</v>
      </c>
      <c r="R67" s="10" t="str">
        <f t="shared" si="28"/>
        <v>E</v>
      </c>
      <c r="S67" s="7">
        <v>507</v>
      </c>
      <c r="T67" s="8">
        <v>3.3265533757627502E-2</v>
      </c>
      <c r="U67" s="9">
        <f t="shared" ref="U67:U100" si="43">Y67+T67</f>
        <v>0.9288760580014439</v>
      </c>
      <c r="V67" s="10" t="str">
        <f t="shared" si="29"/>
        <v>E</v>
      </c>
      <c r="W67" s="7">
        <v>686</v>
      </c>
      <c r="X67" s="8">
        <v>4.5010169936355898E-2</v>
      </c>
      <c r="Y67" s="9">
        <f t="shared" ref="Y67:Y100" si="44">AC67+X67</f>
        <v>0.89561052424381637</v>
      </c>
      <c r="Z67" s="10" t="str">
        <f t="shared" si="30"/>
        <v>D</v>
      </c>
      <c r="AA67" s="7">
        <v>889</v>
      </c>
      <c r="AB67" s="8">
        <v>5.8329505937930598E-2</v>
      </c>
      <c r="AC67" s="9">
        <f t="shared" ref="AC67:AC100" si="45">AG67+AB67</f>
        <v>0.8506003543074605</v>
      </c>
      <c r="AD67" s="10" t="str">
        <f t="shared" si="31"/>
        <v>D</v>
      </c>
      <c r="AE67" s="7">
        <v>1239</v>
      </c>
      <c r="AF67" s="8">
        <v>8.1293878354438701E-2</v>
      </c>
      <c r="AG67" s="9">
        <f t="shared" ref="AG67:AG100" si="46">AK67+AF67</f>
        <v>0.79227084836952988</v>
      </c>
      <c r="AH67" s="10" t="str">
        <f t="shared" si="32"/>
        <v>D</v>
      </c>
      <c r="AI67" s="7">
        <v>1344</v>
      </c>
      <c r="AJ67" s="8">
        <v>8.8183190079391099E-2</v>
      </c>
      <c r="AK67" s="9">
        <f t="shared" ref="AK67:AK100" si="47">AO67+AJ67</f>
        <v>0.71097697001509119</v>
      </c>
      <c r="AL67" s="10" t="str">
        <f t="shared" si="33"/>
        <v>D</v>
      </c>
      <c r="AM67" s="7">
        <v>1636</v>
      </c>
      <c r="AN67" s="8">
        <v>0.107342037924021</v>
      </c>
      <c r="AO67" s="9">
        <f t="shared" ref="AO67:AO100" si="48">AS67+AN67</f>
        <v>0.62279377993570006</v>
      </c>
      <c r="AP67" s="10" t="str">
        <f t="shared" si="34"/>
        <v>C</v>
      </c>
      <c r="AQ67" s="7">
        <v>1975</v>
      </c>
      <c r="AR67" s="8">
        <v>0.12958467292172399</v>
      </c>
      <c r="AS67" s="9">
        <f t="shared" ref="AS67:AS100" si="49">AW67+AR67</f>
        <v>0.51545174201167909</v>
      </c>
      <c r="AT67" s="10" t="str">
        <f t="shared" si="35"/>
        <v>C</v>
      </c>
      <c r="AU67" s="7">
        <v>2080</v>
      </c>
      <c r="AV67" s="8">
        <v>0.13647398464667701</v>
      </c>
      <c r="AW67" s="9">
        <f t="shared" ref="AW67:AW100" si="50">BA67+AV67</f>
        <v>0.38586706908995516</v>
      </c>
      <c r="AX67" s="10" t="str">
        <f t="shared" si="36"/>
        <v>C</v>
      </c>
      <c r="AY67" s="7">
        <v>1095</v>
      </c>
      <c r="AZ67" s="8">
        <v>7.18456794173611E-2</v>
      </c>
      <c r="BA67" s="9">
        <f t="shared" ref="BA67:BA100" si="51">BE67+AZ67</f>
        <v>0.24939308444327812</v>
      </c>
      <c r="BB67" s="10" t="str">
        <f t="shared" si="37"/>
        <v>B</v>
      </c>
      <c r="BC67" s="7">
        <v>2706</v>
      </c>
      <c r="BD67" s="8">
        <v>0.17754740502591701</v>
      </c>
      <c r="BE67" s="9">
        <f t="shared" si="39"/>
        <v>0.17754740502591701</v>
      </c>
      <c r="BF67" s="10" t="s">
        <v>339</v>
      </c>
      <c r="BG67" s="11">
        <v>15241</v>
      </c>
      <c r="BH67" s="12">
        <f t="shared" si="38"/>
        <v>26.064759530214552</v>
      </c>
      <c r="BJ67" s="3"/>
      <c r="BK67" s="3"/>
      <c r="BL67" s="3"/>
      <c r="BM67" s="3"/>
      <c r="BN67" s="3"/>
      <c r="BO67" s="3"/>
    </row>
    <row r="68" spans="1:67" ht="60" x14ac:dyDescent="0.25">
      <c r="A68" s="41"/>
      <c r="B68" s="6" t="s">
        <v>223</v>
      </c>
      <c r="C68" s="6" t="s">
        <v>224</v>
      </c>
      <c r="D68" s="6" t="s">
        <v>30</v>
      </c>
      <c r="E68" s="6" t="s">
        <v>225</v>
      </c>
      <c r="F68" s="6" t="s">
        <v>226</v>
      </c>
      <c r="G68" s="7">
        <v>1</v>
      </c>
      <c r="H68" s="8">
        <v>1.9723865877711998E-3</v>
      </c>
      <c r="I68" s="9">
        <f t="shared" si="40"/>
        <v>1.0000000000000009</v>
      </c>
      <c r="J68" s="10" t="str">
        <f t="shared" si="26"/>
        <v>E</v>
      </c>
      <c r="K68" s="7">
        <v>3</v>
      </c>
      <c r="L68" s="8">
        <v>5.9171597633136102E-3</v>
      </c>
      <c r="M68" s="9">
        <f t="shared" si="41"/>
        <v>0.99802761341222979</v>
      </c>
      <c r="N68" s="10" t="str">
        <f t="shared" si="27"/>
        <v>E</v>
      </c>
      <c r="O68" s="7">
        <v>16</v>
      </c>
      <c r="P68" s="8">
        <v>3.1558185404339301E-2</v>
      </c>
      <c r="Q68" s="9">
        <f t="shared" si="42"/>
        <v>0.99211045364891615</v>
      </c>
      <c r="R68" s="10" t="str">
        <f t="shared" si="28"/>
        <v>E</v>
      </c>
      <c r="S68" s="7">
        <v>15</v>
      </c>
      <c r="T68" s="8">
        <v>2.9585798816568001E-2</v>
      </c>
      <c r="U68" s="9">
        <f t="shared" si="43"/>
        <v>0.96055226824457685</v>
      </c>
      <c r="V68" s="10" t="str">
        <f t="shared" si="29"/>
        <v>E</v>
      </c>
      <c r="W68" s="7">
        <v>26</v>
      </c>
      <c r="X68" s="8">
        <v>5.1282051282051301E-2</v>
      </c>
      <c r="Y68" s="9">
        <f t="shared" si="44"/>
        <v>0.93096646942800887</v>
      </c>
      <c r="Z68" s="10" t="str">
        <f t="shared" si="30"/>
        <v>E</v>
      </c>
      <c r="AA68" s="7">
        <v>31</v>
      </c>
      <c r="AB68" s="8">
        <v>6.1143984220907298E-2</v>
      </c>
      <c r="AC68" s="9">
        <f t="shared" si="45"/>
        <v>0.87968441814595755</v>
      </c>
      <c r="AD68" s="10" t="str">
        <f t="shared" si="31"/>
        <v>D</v>
      </c>
      <c r="AE68" s="7">
        <v>30</v>
      </c>
      <c r="AF68" s="8">
        <v>5.9171597633136098E-2</v>
      </c>
      <c r="AG68" s="9">
        <f t="shared" si="46"/>
        <v>0.81854043392505027</v>
      </c>
      <c r="AH68" s="10" t="str">
        <f t="shared" si="32"/>
        <v>D</v>
      </c>
      <c r="AI68" s="7">
        <v>46</v>
      </c>
      <c r="AJ68" s="8">
        <v>9.0729783037475295E-2</v>
      </c>
      <c r="AK68" s="9">
        <f t="shared" si="47"/>
        <v>0.75936883629191421</v>
      </c>
      <c r="AL68" s="10" t="str">
        <f t="shared" si="33"/>
        <v>D</v>
      </c>
      <c r="AM68" s="7">
        <v>53</v>
      </c>
      <c r="AN68" s="8">
        <v>0.104536489151874</v>
      </c>
      <c r="AO68" s="9">
        <f t="shared" si="48"/>
        <v>0.66863905325443895</v>
      </c>
      <c r="AP68" s="10" t="str">
        <f t="shared" si="34"/>
        <v>D</v>
      </c>
      <c r="AQ68" s="7">
        <v>62</v>
      </c>
      <c r="AR68" s="8">
        <v>0.122287968441815</v>
      </c>
      <c r="AS68" s="9">
        <f t="shared" si="49"/>
        <v>0.56410256410256499</v>
      </c>
      <c r="AT68" s="10" t="str">
        <f t="shared" si="35"/>
        <v>C</v>
      </c>
      <c r="AU68" s="7">
        <v>69</v>
      </c>
      <c r="AV68" s="8">
        <v>0.13609467455621299</v>
      </c>
      <c r="AW68" s="9">
        <f t="shared" si="50"/>
        <v>0.44181459566074999</v>
      </c>
      <c r="AX68" s="10" t="str">
        <f t="shared" si="36"/>
        <v>C</v>
      </c>
      <c r="AY68" s="7">
        <v>68</v>
      </c>
      <c r="AZ68" s="8">
        <v>0.134122287968442</v>
      </c>
      <c r="BA68" s="9">
        <f t="shared" si="51"/>
        <v>0.305719921104537</v>
      </c>
      <c r="BB68" s="10" t="str">
        <f t="shared" si="37"/>
        <v>B</v>
      </c>
      <c r="BC68" s="7">
        <v>87</v>
      </c>
      <c r="BD68" s="8">
        <v>0.171597633136095</v>
      </c>
      <c r="BE68" s="9">
        <f t="shared" si="39"/>
        <v>0.171597633136095</v>
      </c>
      <c r="BF68" s="10" t="s">
        <v>339</v>
      </c>
      <c r="BG68" s="11">
        <v>507</v>
      </c>
      <c r="BH68" s="12">
        <f t="shared" si="38"/>
        <v>26.491124260355029</v>
      </c>
      <c r="BJ68" s="3"/>
      <c r="BK68" s="3"/>
      <c r="BL68" s="3"/>
      <c r="BM68" s="3"/>
      <c r="BN68" s="3"/>
      <c r="BO68" s="3"/>
    </row>
    <row r="69" spans="1:67" ht="20" x14ac:dyDescent="0.25">
      <c r="A69" s="41"/>
      <c r="B69" s="6" t="s">
        <v>227</v>
      </c>
      <c r="C69" s="6" t="s">
        <v>228</v>
      </c>
      <c r="D69" s="6" t="s">
        <v>30</v>
      </c>
      <c r="E69" s="6" t="s">
        <v>229</v>
      </c>
      <c r="F69" s="6" t="s">
        <v>230</v>
      </c>
      <c r="G69" s="7">
        <v>0</v>
      </c>
      <c r="H69" s="8">
        <v>0</v>
      </c>
      <c r="I69" s="9">
        <f t="shared" si="40"/>
        <v>1.0000000000000004</v>
      </c>
      <c r="J69" s="10" t="str">
        <f t="shared" si="26"/>
        <v>E</v>
      </c>
      <c r="K69" s="7">
        <v>1</v>
      </c>
      <c r="L69" s="8">
        <v>1.31752305665349E-3</v>
      </c>
      <c r="M69" s="9">
        <f t="shared" si="41"/>
        <v>1.0000000000000004</v>
      </c>
      <c r="N69" s="10" t="str">
        <f t="shared" si="27"/>
        <v>E</v>
      </c>
      <c r="O69" s="7">
        <v>3</v>
      </c>
      <c r="P69" s="8">
        <v>3.9525691699604697E-3</v>
      </c>
      <c r="Q69" s="9">
        <f t="shared" si="42"/>
        <v>0.998682476943347</v>
      </c>
      <c r="R69" s="10" t="str">
        <f t="shared" si="28"/>
        <v>E</v>
      </c>
      <c r="S69" s="7">
        <v>10</v>
      </c>
      <c r="T69" s="8">
        <v>1.31752305665349E-2</v>
      </c>
      <c r="U69" s="9">
        <f t="shared" si="43"/>
        <v>0.99472990777338655</v>
      </c>
      <c r="V69" s="10" t="str">
        <f t="shared" si="29"/>
        <v>E</v>
      </c>
      <c r="W69" s="7">
        <v>16</v>
      </c>
      <c r="X69" s="8">
        <v>2.1080368906455899E-2</v>
      </c>
      <c r="Y69" s="9">
        <f t="shared" si="44"/>
        <v>0.98155467720685163</v>
      </c>
      <c r="Z69" s="10" t="str">
        <f t="shared" si="30"/>
        <v>E</v>
      </c>
      <c r="AA69" s="7">
        <v>28</v>
      </c>
      <c r="AB69" s="8">
        <v>3.6890645586297802E-2</v>
      </c>
      <c r="AC69" s="9">
        <f t="shared" si="45"/>
        <v>0.96047430830039571</v>
      </c>
      <c r="AD69" s="10" t="str">
        <f t="shared" si="31"/>
        <v>E</v>
      </c>
      <c r="AE69" s="7">
        <v>56</v>
      </c>
      <c r="AF69" s="8">
        <v>7.3781291172595506E-2</v>
      </c>
      <c r="AG69" s="9">
        <f t="shared" si="46"/>
        <v>0.92358366271409786</v>
      </c>
      <c r="AH69" s="10" t="str">
        <f t="shared" si="32"/>
        <v>E</v>
      </c>
      <c r="AI69" s="7">
        <v>66</v>
      </c>
      <c r="AJ69" s="8">
        <v>8.6956521739130405E-2</v>
      </c>
      <c r="AK69" s="9">
        <f t="shared" si="47"/>
        <v>0.8498023715415024</v>
      </c>
      <c r="AL69" s="10" t="str">
        <f t="shared" si="33"/>
        <v>D</v>
      </c>
      <c r="AM69" s="7">
        <v>114</v>
      </c>
      <c r="AN69" s="8">
        <v>0.15019762845849799</v>
      </c>
      <c r="AO69" s="9">
        <f t="shared" si="48"/>
        <v>0.76284584980237202</v>
      </c>
      <c r="AP69" s="10" t="str">
        <f t="shared" si="34"/>
        <v>D</v>
      </c>
      <c r="AQ69" s="7">
        <v>140</v>
      </c>
      <c r="AR69" s="8">
        <v>0.18445322793148899</v>
      </c>
      <c r="AS69" s="9">
        <f t="shared" si="49"/>
        <v>0.61264822134387398</v>
      </c>
      <c r="AT69" s="10" t="str">
        <f t="shared" si="35"/>
        <v>C</v>
      </c>
      <c r="AU69" s="7">
        <v>110</v>
      </c>
      <c r="AV69" s="8">
        <v>0.14492753623188401</v>
      </c>
      <c r="AW69" s="9">
        <f t="shared" si="50"/>
        <v>0.42819499341238498</v>
      </c>
      <c r="AX69" s="10" t="str">
        <f t="shared" si="36"/>
        <v>C</v>
      </c>
      <c r="AY69" s="7">
        <v>113</v>
      </c>
      <c r="AZ69" s="8">
        <v>0.14888010540184499</v>
      </c>
      <c r="BA69" s="9">
        <f t="shared" si="51"/>
        <v>0.28326745718050095</v>
      </c>
      <c r="BB69" s="10" t="str">
        <f t="shared" si="37"/>
        <v>B</v>
      </c>
      <c r="BC69" s="7">
        <v>102</v>
      </c>
      <c r="BD69" s="8">
        <v>0.13438735177865599</v>
      </c>
      <c r="BE69" s="9">
        <f t="shared" si="39"/>
        <v>0.13438735177865599</v>
      </c>
      <c r="BF69" s="10" t="s">
        <v>339</v>
      </c>
      <c r="BG69" s="11">
        <v>759</v>
      </c>
      <c r="BH69" s="12">
        <f t="shared" si="38"/>
        <v>26.930171277997363</v>
      </c>
      <c r="BJ69" s="3"/>
      <c r="BK69" s="3"/>
      <c r="BL69" s="3"/>
      <c r="BM69" s="3"/>
      <c r="BN69" s="3"/>
      <c r="BO69" s="3"/>
    </row>
    <row r="70" spans="1:67" ht="30" x14ac:dyDescent="0.25">
      <c r="A70" s="41"/>
      <c r="B70" s="6" t="s">
        <v>231</v>
      </c>
      <c r="C70" s="6" t="s">
        <v>232</v>
      </c>
      <c r="D70" s="6" t="s">
        <v>30</v>
      </c>
      <c r="E70" s="6" t="s">
        <v>233</v>
      </c>
      <c r="F70" s="6" t="s">
        <v>234</v>
      </c>
      <c r="G70" s="7">
        <v>0</v>
      </c>
      <c r="H70" s="8">
        <v>0</v>
      </c>
      <c r="I70" s="9">
        <f t="shared" si="40"/>
        <v>1.0000000000000002</v>
      </c>
      <c r="J70" s="10" t="str">
        <f t="shared" si="26"/>
        <v>E</v>
      </c>
      <c r="K70" s="7">
        <v>0</v>
      </c>
      <c r="L70" s="8">
        <v>0</v>
      </c>
      <c r="M70" s="9">
        <f t="shared" si="41"/>
        <v>1.0000000000000002</v>
      </c>
      <c r="N70" s="10" t="str">
        <f t="shared" si="27"/>
        <v>E</v>
      </c>
      <c r="O70" s="7">
        <v>0</v>
      </c>
      <c r="P70" s="8">
        <v>0</v>
      </c>
      <c r="Q70" s="9">
        <f t="shared" si="42"/>
        <v>1.0000000000000002</v>
      </c>
      <c r="R70" s="10" t="str">
        <f t="shared" si="28"/>
        <v>E</v>
      </c>
      <c r="S70" s="7">
        <v>0</v>
      </c>
      <c r="T70" s="8">
        <v>0</v>
      </c>
      <c r="U70" s="9">
        <f t="shared" si="43"/>
        <v>1.0000000000000002</v>
      </c>
      <c r="V70" s="10" t="str">
        <f t="shared" si="29"/>
        <v>E</v>
      </c>
      <c r="W70" s="7">
        <v>0</v>
      </c>
      <c r="X70" s="8">
        <v>0</v>
      </c>
      <c r="Y70" s="9">
        <f t="shared" si="44"/>
        <v>1.0000000000000002</v>
      </c>
      <c r="Z70" s="10" t="str">
        <f t="shared" si="30"/>
        <v>E</v>
      </c>
      <c r="AA70" s="7">
        <v>1</v>
      </c>
      <c r="AB70" s="8">
        <v>3.53356890459364E-3</v>
      </c>
      <c r="AC70" s="9">
        <f t="shared" si="45"/>
        <v>1.0000000000000002</v>
      </c>
      <c r="AD70" s="10" t="str">
        <f t="shared" si="31"/>
        <v>E</v>
      </c>
      <c r="AE70" s="7">
        <v>3</v>
      </c>
      <c r="AF70" s="8">
        <v>1.06007067137809E-2</v>
      </c>
      <c r="AG70" s="9">
        <f t="shared" si="46"/>
        <v>0.99646643109540656</v>
      </c>
      <c r="AH70" s="10" t="str">
        <f t="shared" si="32"/>
        <v>E</v>
      </c>
      <c r="AI70" s="7">
        <v>4</v>
      </c>
      <c r="AJ70" s="8">
        <v>1.41342756183746E-2</v>
      </c>
      <c r="AK70" s="9">
        <f t="shared" si="47"/>
        <v>0.98586572438162567</v>
      </c>
      <c r="AL70" s="10" t="str">
        <f t="shared" si="33"/>
        <v>E</v>
      </c>
      <c r="AM70" s="7">
        <v>20</v>
      </c>
      <c r="AN70" s="8">
        <v>7.0671378091872794E-2</v>
      </c>
      <c r="AO70" s="9">
        <f t="shared" si="48"/>
        <v>0.97173144876325113</v>
      </c>
      <c r="AP70" s="10" t="str">
        <f t="shared" si="34"/>
        <v>E</v>
      </c>
      <c r="AQ70" s="7">
        <v>24</v>
      </c>
      <c r="AR70" s="8">
        <v>8.48056537102473E-2</v>
      </c>
      <c r="AS70" s="9">
        <f t="shared" si="49"/>
        <v>0.90106007067137828</v>
      </c>
      <c r="AT70" s="10" t="str">
        <f t="shared" si="35"/>
        <v>D</v>
      </c>
      <c r="AU70" s="7">
        <v>59</v>
      </c>
      <c r="AV70" s="8">
        <v>0.208480565371025</v>
      </c>
      <c r="AW70" s="9">
        <f t="shared" si="50"/>
        <v>0.81625441696113099</v>
      </c>
      <c r="AX70" s="10" t="str">
        <f t="shared" si="36"/>
        <v>C</v>
      </c>
      <c r="AY70" s="7">
        <v>61</v>
      </c>
      <c r="AZ70" s="8">
        <v>0.21554770318021199</v>
      </c>
      <c r="BA70" s="9">
        <f t="shared" si="51"/>
        <v>0.607773851590106</v>
      </c>
      <c r="BB70" s="10" t="str">
        <f t="shared" si="37"/>
        <v>B</v>
      </c>
      <c r="BC70" s="7">
        <v>111</v>
      </c>
      <c r="BD70" s="8">
        <v>0.392226148409894</v>
      </c>
      <c r="BE70" s="9">
        <f t="shared" si="39"/>
        <v>0.392226148409894</v>
      </c>
      <c r="BF70" s="10" t="s">
        <v>339</v>
      </c>
      <c r="BG70" s="11">
        <v>283</v>
      </c>
      <c r="BH70" s="12">
        <f t="shared" si="38"/>
        <v>28.671378091872793</v>
      </c>
      <c r="BJ70" s="3"/>
      <c r="BK70" s="3"/>
      <c r="BL70" s="3"/>
      <c r="BM70" s="3"/>
      <c r="BN70" s="3"/>
      <c r="BO70" s="3"/>
    </row>
    <row r="71" spans="1:67" ht="30" x14ac:dyDescent="0.25">
      <c r="A71" s="41" t="s">
        <v>235</v>
      </c>
      <c r="B71" s="6" t="s">
        <v>91</v>
      </c>
      <c r="C71" s="6" t="s">
        <v>92</v>
      </c>
      <c r="D71" s="6" t="s">
        <v>6</v>
      </c>
      <c r="E71" s="6" t="s">
        <v>236</v>
      </c>
      <c r="F71" s="6" t="s">
        <v>237</v>
      </c>
      <c r="G71" s="7">
        <v>2</v>
      </c>
      <c r="H71" s="8">
        <v>0.18181818181818199</v>
      </c>
      <c r="I71" s="9">
        <f t="shared" si="40"/>
        <v>1.0000000000000004</v>
      </c>
      <c r="J71" s="10" t="str">
        <f t="shared" si="26"/>
        <v>E</v>
      </c>
      <c r="K71" s="7">
        <v>0</v>
      </c>
      <c r="L71" s="8">
        <v>0</v>
      </c>
      <c r="M71" s="9">
        <f t="shared" si="41"/>
        <v>0.81818181818181845</v>
      </c>
      <c r="N71" s="10" t="str">
        <f t="shared" si="27"/>
        <v>D</v>
      </c>
      <c r="O71" s="7">
        <v>0</v>
      </c>
      <c r="P71" s="8">
        <v>0</v>
      </c>
      <c r="Q71" s="9">
        <f t="shared" si="42"/>
        <v>0.81818181818181845</v>
      </c>
      <c r="R71" s="10" t="str">
        <f t="shared" si="28"/>
        <v>D</v>
      </c>
      <c r="S71" s="7">
        <v>0</v>
      </c>
      <c r="T71" s="8">
        <v>0</v>
      </c>
      <c r="U71" s="9">
        <f t="shared" si="43"/>
        <v>0.81818181818181845</v>
      </c>
      <c r="V71" s="10" t="str">
        <f t="shared" si="29"/>
        <v>D</v>
      </c>
      <c r="W71" s="7">
        <v>1</v>
      </c>
      <c r="X71" s="8">
        <v>9.0909090909090898E-2</v>
      </c>
      <c r="Y71" s="9">
        <f t="shared" si="44"/>
        <v>0.81818181818181845</v>
      </c>
      <c r="Z71" s="10" t="str">
        <f t="shared" si="30"/>
        <v>D</v>
      </c>
      <c r="AA71" s="7">
        <v>1</v>
      </c>
      <c r="AB71" s="8">
        <v>9.0909090909090898E-2</v>
      </c>
      <c r="AC71" s="9">
        <f t="shared" si="45"/>
        <v>0.72727272727272751</v>
      </c>
      <c r="AD71" s="10" t="str">
        <f t="shared" si="31"/>
        <v>D</v>
      </c>
      <c r="AE71" s="7">
        <v>0</v>
      </c>
      <c r="AF71" s="8">
        <v>0</v>
      </c>
      <c r="AG71" s="9">
        <f t="shared" si="46"/>
        <v>0.63636363636363658</v>
      </c>
      <c r="AH71" s="10" t="str">
        <f t="shared" si="32"/>
        <v>C</v>
      </c>
      <c r="AI71" s="7">
        <v>1</v>
      </c>
      <c r="AJ71" s="8">
        <v>9.0909090909090898E-2</v>
      </c>
      <c r="AK71" s="9">
        <f t="shared" si="47"/>
        <v>0.63636363636363658</v>
      </c>
      <c r="AL71" s="10" t="str">
        <f t="shared" si="33"/>
        <v>C</v>
      </c>
      <c r="AM71" s="7">
        <v>1</v>
      </c>
      <c r="AN71" s="8">
        <v>9.0909090909090898E-2</v>
      </c>
      <c r="AO71" s="9">
        <f t="shared" si="48"/>
        <v>0.54545454545454564</v>
      </c>
      <c r="AP71" s="10" t="str">
        <f t="shared" si="34"/>
        <v>C</v>
      </c>
      <c r="AQ71" s="7">
        <v>1</v>
      </c>
      <c r="AR71" s="8">
        <v>9.0909090909090898E-2</v>
      </c>
      <c r="AS71" s="9">
        <f t="shared" si="49"/>
        <v>0.45454545454545475</v>
      </c>
      <c r="AT71" s="10" t="str">
        <f t="shared" si="35"/>
        <v>C</v>
      </c>
      <c r="AU71" s="7">
        <v>1</v>
      </c>
      <c r="AV71" s="8">
        <v>9.0909090909090898E-2</v>
      </c>
      <c r="AW71" s="9">
        <f t="shared" si="50"/>
        <v>0.36363636363636387</v>
      </c>
      <c r="AX71" s="10" t="str">
        <f t="shared" si="36"/>
        <v>C</v>
      </c>
      <c r="AY71" s="7">
        <v>0</v>
      </c>
      <c r="AZ71" s="8">
        <v>0</v>
      </c>
      <c r="BA71" s="9">
        <f t="shared" si="51"/>
        <v>0.27272727272727298</v>
      </c>
      <c r="BB71" s="10" t="str">
        <f t="shared" si="37"/>
        <v>B</v>
      </c>
      <c r="BC71" s="7">
        <v>3</v>
      </c>
      <c r="BD71" s="8">
        <v>0.27272727272727298</v>
      </c>
      <c r="BE71" s="9">
        <f t="shared" si="39"/>
        <v>0.27272727272727298</v>
      </c>
      <c r="BF71" s="10" t="s">
        <v>339</v>
      </c>
      <c r="BG71" s="11">
        <v>11</v>
      </c>
      <c r="BH71" s="12">
        <f t="shared" si="38"/>
        <v>25.181818181818183</v>
      </c>
      <c r="BJ71" s="3"/>
      <c r="BK71" s="3"/>
      <c r="BL71" s="3"/>
      <c r="BM71" s="3"/>
      <c r="BN71" s="3"/>
      <c r="BO71" s="3"/>
    </row>
    <row r="72" spans="1:67" ht="50" x14ac:dyDescent="0.25">
      <c r="A72" s="41"/>
      <c r="B72" s="6" t="s">
        <v>238</v>
      </c>
      <c r="C72" s="6" t="s">
        <v>239</v>
      </c>
      <c r="D72" s="6" t="s">
        <v>6</v>
      </c>
      <c r="E72" s="6" t="s">
        <v>236</v>
      </c>
      <c r="F72" s="6" t="s">
        <v>240</v>
      </c>
      <c r="G72" s="7">
        <v>512</v>
      </c>
      <c r="H72" s="8">
        <v>7.5538506934198904E-2</v>
      </c>
      <c r="I72" s="9">
        <f t="shared" si="40"/>
        <v>0.99999999999999956</v>
      </c>
      <c r="J72" s="10" t="str">
        <f t="shared" si="26"/>
        <v>E</v>
      </c>
      <c r="K72" s="7">
        <v>259</v>
      </c>
      <c r="L72" s="8">
        <v>3.8211861906167002E-2</v>
      </c>
      <c r="M72" s="9">
        <f t="shared" si="41"/>
        <v>0.92446149306580061</v>
      </c>
      <c r="N72" s="10" t="str">
        <f t="shared" si="27"/>
        <v>E</v>
      </c>
      <c r="O72" s="7">
        <v>287</v>
      </c>
      <c r="P72" s="8">
        <v>4.2342874004130997E-2</v>
      </c>
      <c r="Q72" s="9">
        <f t="shared" si="42"/>
        <v>0.88624963115963362</v>
      </c>
      <c r="R72" s="10" t="str">
        <f t="shared" si="28"/>
        <v>D</v>
      </c>
      <c r="S72" s="7">
        <v>274</v>
      </c>
      <c r="T72" s="8">
        <v>4.0424904101504899E-2</v>
      </c>
      <c r="U72" s="9">
        <f t="shared" si="43"/>
        <v>0.84390675715550267</v>
      </c>
      <c r="V72" s="10" t="str">
        <f t="shared" si="29"/>
        <v>D</v>
      </c>
      <c r="W72" s="7">
        <v>336</v>
      </c>
      <c r="X72" s="8">
        <v>4.9572145175568003E-2</v>
      </c>
      <c r="Y72" s="9">
        <f t="shared" si="44"/>
        <v>0.80348185305399777</v>
      </c>
      <c r="Z72" s="10" t="str">
        <f t="shared" si="30"/>
        <v>D</v>
      </c>
      <c r="AA72" s="7">
        <v>334</v>
      </c>
      <c r="AB72" s="8">
        <v>4.92770728828563E-2</v>
      </c>
      <c r="AC72" s="9">
        <f t="shared" si="45"/>
        <v>0.75390970787842981</v>
      </c>
      <c r="AD72" s="10" t="str">
        <f t="shared" si="31"/>
        <v>D</v>
      </c>
      <c r="AE72" s="7">
        <v>465</v>
      </c>
      <c r="AF72" s="8">
        <v>6.8604308055473601E-2</v>
      </c>
      <c r="AG72" s="9">
        <f t="shared" si="46"/>
        <v>0.70463263499557349</v>
      </c>
      <c r="AH72" s="10" t="str">
        <f t="shared" si="32"/>
        <v>D</v>
      </c>
      <c r="AI72" s="7">
        <v>534</v>
      </c>
      <c r="AJ72" s="8">
        <v>7.8784302154027694E-2</v>
      </c>
      <c r="AK72" s="9">
        <f t="shared" si="47"/>
        <v>0.63602832694009992</v>
      </c>
      <c r="AL72" s="10" t="str">
        <f t="shared" si="33"/>
        <v>C</v>
      </c>
      <c r="AM72" s="7">
        <v>526</v>
      </c>
      <c r="AN72" s="8">
        <v>7.7604012983180898E-2</v>
      </c>
      <c r="AO72" s="9">
        <f t="shared" si="48"/>
        <v>0.55724402478607227</v>
      </c>
      <c r="AP72" s="10" t="str">
        <f t="shared" si="34"/>
        <v>C</v>
      </c>
      <c r="AQ72" s="7">
        <v>662</v>
      </c>
      <c r="AR72" s="8">
        <v>9.76689288875775E-2</v>
      </c>
      <c r="AS72" s="9">
        <f t="shared" si="49"/>
        <v>0.4796400118028914</v>
      </c>
      <c r="AT72" s="10" t="str">
        <f t="shared" si="35"/>
        <v>C</v>
      </c>
      <c r="AU72" s="7">
        <v>726</v>
      </c>
      <c r="AV72" s="8">
        <v>0.10711124225435199</v>
      </c>
      <c r="AW72" s="9">
        <f t="shared" si="50"/>
        <v>0.3819710829153139</v>
      </c>
      <c r="AX72" s="10" t="str">
        <f t="shared" si="36"/>
        <v>C</v>
      </c>
      <c r="AY72" s="7">
        <v>379</v>
      </c>
      <c r="AZ72" s="8">
        <v>5.5916199468869901E-2</v>
      </c>
      <c r="BA72" s="9">
        <f t="shared" si="51"/>
        <v>0.27485984066096192</v>
      </c>
      <c r="BB72" s="10" t="str">
        <f t="shared" si="37"/>
        <v>B</v>
      </c>
      <c r="BC72" s="7">
        <v>1484</v>
      </c>
      <c r="BD72" s="8">
        <v>0.218943641192092</v>
      </c>
      <c r="BE72" s="9">
        <f t="shared" si="39"/>
        <v>0.218943641192092</v>
      </c>
      <c r="BF72" s="10" t="s">
        <v>339</v>
      </c>
      <c r="BG72" s="11">
        <v>6778</v>
      </c>
      <c r="BH72" s="12">
        <f t="shared" si="38"/>
        <v>25.465329005606375</v>
      </c>
      <c r="BJ72" s="3"/>
      <c r="BK72" s="3"/>
      <c r="BL72" s="3"/>
      <c r="BM72" s="3"/>
      <c r="BN72" s="3"/>
      <c r="BO72" s="3"/>
    </row>
    <row r="73" spans="1:67" x14ac:dyDescent="0.25">
      <c r="A73" s="41"/>
      <c r="B73" s="38" t="s">
        <v>241</v>
      </c>
      <c r="C73" s="38" t="s">
        <v>242</v>
      </c>
      <c r="D73" s="38" t="s">
        <v>6</v>
      </c>
      <c r="E73" s="6" t="s">
        <v>243</v>
      </c>
      <c r="F73" s="6" t="s">
        <v>244</v>
      </c>
      <c r="G73" s="7">
        <v>360</v>
      </c>
      <c r="H73" s="8">
        <v>8.1725312145289497E-2</v>
      </c>
      <c r="I73" s="9">
        <f t="shared" si="40"/>
        <v>1.0000000000000002</v>
      </c>
      <c r="J73" s="10" t="str">
        <f t="shared" si="26"/>
        <v>E</v>
      </c>
      <c r="K73" s="7">
        <v>294</v>
      </c>
      <c r="L73" s="8">
        <v>6.6742338251986402E-2</v>
      </c>
      <c r="M73" s="9">
        <f t="shared" si="41"/>
        <v>0.91827468785471078</v>
      </c>
      <c r="N73" s="10" t="str">
        <f t="shared" si="27"/>
        <v>E</v>
      </c>
      <c r="O73" s="7">
        <v>326</v>
      </c>
      <c r="P73" s="8">
        <v>7.4006810442678803E-2</v>
      </c>
      <c r="Q73" s="9">
        <f t="shared" si="42"/>
        <v>0.85153234960272439</v>
      </c>
      <c r="R73" s="10" t="str">
        <f t="shared" si="28"/>
        <v>D</v>
      </c>
      <c r="S73" s="7">
        <v>332</v>
      </c>
      <c r="T73" s="8">
        <v>7.5368898978433602E-2</v>
      </c>
      <c r="U73" s="9">
        <f t="shared" si="43"/>
        <v>0.77752553916004563</v>
      </c>
      <c r="V73" s="10" t="str">
        <f t="shared" si="29"/>
        <v>D</v>
      </c>
      <c r="W73" s="7">
        <v>333</v>
      </c>
      <c r="X73" s="8">
        <v>7.55959137343927E-2</v>
      </c>
      <c r="Y73" s="9">
        <f t="shared" si="44"/>
        <v>0.70215664018161206</v>
      </c>
      <c r="Z73" s="10" t="str">
        <f t="shared" si="30"/>
        <v>D</v>
      </c>
      <c r="AA73" s="7">
        <v>349</v>
      </c>
      <c r="AB73" s="8">
        <v>7.92281498297389E-2</v>
      </c>
      <c r="AC73" s="9">
        <f t="shared" si="45"/>
        <v>0.62656072644721938</v>
      </c>
      <c r="AD73" s="10" t="str">
        <f t="shared" si="31"/>
        <v>C</v>
      </c>
      <c r="AE73" s="7">
        <v>403</v>
      </c>
      <c r="AF73" s="8">
        <v>9.14869466515323E-2</v>
      </c>
      <c r="AG73" s="9">
        <f t="shared" si="46"/>
        <v>0.54733257661748047</v>
      </c>
      <c r="AH73" s="10" t="str">
        <f t="shared" si="32"/>
        <v>C</v>
      </c>
      <c r="AI73" s="7">
        <v>337</v>
      </c>
      <c r="AJ73" s="8">
        <v>7.6503972758229302E-2</v>
      </c>
      <c r="AK73" s="9">
        <f t="shared" si="47"/>
        <v>0.45584562996594813</v>
      </c>
      <c r="AL73" s="10" t="str">
        <f t="shared" si="33"/>
        <v>C</v>
      </c>
      <c r="AM73" s="7">
        <v>297</v>
      </c>
      <c r="AN73" s="8">
        <v>6.7423382519863795E-2</v>
      </c>
      <c r="AO73" s="9">
        <f t="shared" si="48"/>
        <v>0.37934165720771884</v>
      </c>
      <c r="AP73" s="10" t="str">
        <f t="shared" si="34"/>
        <v>C</v>
      </c>
      <c r="AQ73" s="7">
        <v>278</v>
      </c>
      <c r="AR73" s="8">
        <v>6.3110102156640202E-2</v>
      </c>
      <c r="AS73" s="9">
        <f t="shared" si="49"/>
        <v>0.31191827468785505</v>
      </c>
      <c r="AT73" s="10" t="str">
        <f t="shared" si="35"/>
        <v>B</v>
      </c>
      <c r="AU73" s="7">
        <v>265</v>
      </c>
      <c r="AV73" s="8">
        <v>6.0158910329171401E-2</v>
      </c>
      <c r="AW73" s="9">
        <f t="shared" si="50"/>
        <v>0.24880817253121482</v>
      </c>
      <c r="AX73" s="10" t="str">
        <f t="shared" si="36"/>
        <v>B</v>
      </c>
      <c r="AY73" s="7">
        <v>178</v>
      </c>
      <c r="AZ73" s="8">
        <v>4.0408626560726399E-2</v>
      </c>
      <c r="BA73" s="9">
        <f t="shared" si="51"/>
        <v>0.18864926220204342</v>
      </c>
      <c r="BB73" s="10" t="str">
        <f t="shared" si="37"/>
        <v>B</v>
      </c>
      <c r="BC73" s="7">
        <v>653</v>
      </c>
      <c r="BD73" s="8">
        <v>0.14824063564131701</v>
      </c>
      <c r="BE73" s="9">
        <f t="shared" si="39"/>
        <v>0.14824063564131701</v>
      </c>
      <c r="BF73" s="10" t="s">
        <v>339</v>
      </c>
      <c r="BG73" s="11">
        <v>4405</v>
      </c>
      <c r="BH73" s="12">
        <f t="shared" si="38"/>
        <v>24.156186152099888</v>
      </c>
      <c r="BJ73" s="3"/>
      <c r="BK73" s="3"/>
      <c r="BL73" s="3"/>
      <c r="BM73" s="3"/>
      <c r="BN73" s="3"/>
      <c r="BO73" s="3"/>
    </row>
    <row r="74" spans="1:67" ht="30" x14ac:dyDescent="0.25">
      <c r="A74" s="41"/>
      <c r="B74" s="38"/>
      <c r="C74" s="38"/>
      <c r="D74" s="38"/>
      <c r="E74" s="6" t="s">
        <v>245</v>
      </c>
      <c r="F74" s="6" t="s">
        <v>246</v>
      </c>
      <c r="G74" s="7">
        <v>130</v>
      </c>
      <c r="H74" s="8">
        <v>9.2989985693848407E-2</v>
      </c>
      <c r="I74" s="9">
        <f t="shared" si="40"/>
        <v>0.99999999999999989</v>
      </c>
      <c r="J74" s="10" t="str">
        <f t="shared" si="26"/>
        <v>E</v>
      </c>
      <c r="K74" s="7">
        <v>72</v>
      </c>
      <c r="L74" s="8">
        <v>5.1502145922746802E-2</v>
      </c>
      <c r="M74" s="9">
        <f t="shared" si="41"/>
        <v>0.90701001430615147</v>
      </c>
      <c r="N74" s="10" t="str">
        <f t="shared" si="27"/>
        <v>E</v>
      </c>
      <c r="O74" s="7">
        <v>162</v>
      </c>
      <c r="P74" s="8">
        <v>0.11587982832618</v>
      </c>
      <c r="Q74" s="9">
        <f t="shared" si="42"/>
        <v>0.85550786838340465</v>
      </c>
      <c r="R74" s="10" t="str">
        <f t="shared" si="28"/>
        <v>D</v>
      </c>
      <c r="S74" s="7">
        <v>87</v>
      </c>
      <c r="T74" s="8">
        <v>6.2231759656652397E-2</v>
      </c>
      <c r="U74" s="9">
        <f t="shared" si="43"/>
        <v>0.7396280400572246</v>
      </c>
      <c r="V74" s="10" t="str">
        <f t="shared" si="29"/>
        <v>D</v>
      </c>
      <c r="W74" s="7">
        <v>105</v>
      </c>
      <c r="X74" s="8">
        <v>7.5107296137339102E-2</v>
      </c>
      <c r="Y74" s="9">
        <f t="shared" si="44"/>
        <v>0.6773962804005722</v>
      </c>
      <c r="Z74" s="10" t="str">
        <f t="shared" si="30"/>
        <v>D</v>
      </c>
      <c r="AA74" s="7">
        <v>100</v>
      </c>
      <c r="AB74" s="8">
        <v>7.1530758226037203E-2</v>
      </c>
      <c r="AC74" s="9">
        <f t="shared" si="45"/>
        <v>0.60228898426323307</v>
      </c>
      <c r="AD74" s="10" t="str">
        <f t="shared" si="31"/>
        <v>C</v>
      </c>
      <c r="AE74" s="7">
        <v>115</v>
      </c>
      <c r="AF74" s="8">
        <v>8.2260371959942805E-2</v>
      </c>
      <c r="AG74" s="9">
        <f t="shared" si="46"/>
        <v>0.53075822603719591</v>
      </c>
      <c r="AH74" s="10" t="str">
        <f t="shared" si="32"/>
        <v>C</v>
      </c>
      <c r="AI74" s="7">
        <v>102</v>
      </c>
      <c r="AJ74" s="8">
        <v>7.2961373390557901E-2</v>
      </c>
      <c r="AK74" s="9">
        <f t="shared" si="47"/>
        <v>0.44849785407725312</v>
      </c>
      <c r="AL74" s="10" t="str">
        <f t="shared" si="33"/>
        <v>C</v>
      </c>
      <c r="AM74" s="7">
        <v>97</v>
      </c>
      <c r="AN74" s="8">
        <v>6.9384835479256099E-2</v>
      </c>
      <c r="AO74" s="9">
        <f t="shared" si="48"/>
        <v>0.37553648068669521</v>
      </c>
      <c r="AP74" s="10" t="str">
        <f t="shared" si="34"/>
        <v>C</v>
      </c>
      <c r="AQ74" s="7">
        <v>85</v>
      </c>
      <c r="AR74" s="8">
        <v>6.0801144492131601E-2</v>
      </c>
      <c r="AS74" s="9">
        <f t="shared" si="49"/>
        <v>0.30615164520743909</v>
      </c>
      <c r="AT74" s="10" t="str">
        <f t="shared" si="35"/>
        <v>B</v>
      </c>
      <c r="AU74" s="7">
        <v>101</v>
      </c>
      <c r="AV74" s="8">
        <v>7.2246065808297594E-2</v>
      </c>
      <c r="AW74" s="9">
        <f t="shared" si="50"/>
        <v>0.24535050071530748</v>
      </c>
      <c r="AX74" s="10" t="str">
        <f t="shared" si="36"/>
        <v>B</v>
      </c>
      <c r="AY74" s="7">
        <v>40</v>
      </c>
      <c r="AZ74" s="8">
        <v>2.8612303290414899E-2</v>
      </c>
      <c r="BA74" s="9">
        <f t="shared" si="51"/>
        <v>0.17310443490700989</v>
      </c>
      <c r="BB74" s="10" t="str">
        <f t="shared" si="37"/>
        <v>B</v>
      </c>
      <c r="BC74" s="7">
        <v>202</v>
      </c>
      <c r="BD74" s="8">
        <v>0.14449213161659499</v>
      </c>
      <c r="BE74" s="9">
        <f t="shared" si="39"/>
        <v>0.14449213161659499</v>
      </c>
      <c r="BF74" s="10" t="s">
        <v>339</v>
      </c>
      <c r="BG74" s="11">
        <v>1398</v>
      </c>
      <c r="BH74" s="12">
        <f t="shared" si="38"/>
        <v>24.005722460658085</v>
      </c>
      <c r="BJ74" s="3"/>
      <c r="BK74" s="3"/>
      <c r="BL74" s="3"/>
      <c r="BM74" s="3"/>
      <c r="BN74" s="3"/>
      <c r="BO74" s="3"/>
    </row>
    <row r="75" spans="1:67" ht="40" x14ac:dyDescent="0.25">
      <c r="A75" s="41"/>
      <c r="B75" s="38"/>
      <c r="C75" s="38"/>
      <c r="D75" s="38"/>
      <c r="E75" s="6" t="s">
        <v>247</v>
      </c>
      <c r="F75" s="6" t="s">
        <v>248</v>
      </c>
      <c r="G75" s="7">
        <v>210</v>
      </c>
      <c r="H75" s="8">
        <v>8.0583269378357594E-2</v>
      </c>
      <c r="I75" s="9">
        <f t="shared" si="40"/>
        <v>1.0000000000000007</v>
      </c>
      <c r="J75" s="10" t="str">
        <f t="shared" si="26"/>
        <v>E</v>
      </c>
      <c r="K75" s="7">
        <v>160</v>
      </c>
      <c r="L75" s="8">
        <v>6.1396776669224898E-2</v>
      </c>
      <c r="M75" s="9">
        <f t="shared" si="41"/>
        <v>0.91941673062164309</v>
      </c>
      <c r="N75" s="10" t="str">
        <f t="shared" si="27"/>
        <v>E</v>
      </c>
      <c r="O75" s="7">
        <v>155</v>
      </c>
      <c r="P75" s="8">
        <v>5.9478127398311598E-2</v>
      </c>
      <c r="Q75" s="9">
        <f t="shared" si="42"/>
        <v>0.85801995395241815</v>
      </c>
      <c r="R75" s="10" t="str">
        <f t="shared" si="28"/>
        <v>D</v>
      </c>
      <c r="S75" s="7">
        <v>169</v>
      </c>
      <c r="T75" s="8">
        <v>6.4850345356868802E-2</v>
      </c>
      <c r="U75" s="9">
        <f t="shared" si="43"/>
        <v>0.79854182655410655</v>
      </c>
      <c r="V75" s="10" t="str">
        <f t="shared" si="29"/>
        <v>D</v>
      </c>
      <c r="W75" s="7">
        <v>201</v>
      </c>
      <c r="X75" s="8">
        <v>7.7129700690713704E-2</v>
      </c>
      <c r="Y75" s="9">
        <f t="shared" si="44"/>
        <v>0.7336914811972377</v>
      </c>
      <c r="Z75" s="10" t="str">
        <f t="shared" si="30"/>
        <v>D</v>
      </c>
      <c r="AA75" s="7">
        <v>171</v>
      </c>
      <c r="AB75" s="8">
        <v>6.5617805065234097E-2</v>
      </c>
      <c r="AC75" s="9">
        <f t="shared" si="45"/>
        <v>0.65656178050652403</v>
      </c>
      <c r="AD75" s="10" t="str">
        <f t="shared" si="31"/>
        <v>D</v>
      </c>
      <c r="AE75" s="7">
        <v>211</v>
      </c>
      <c r="AF75" s="8">
        <v>8.0966999232540304E-2</v>
      </c>
      <c r="AG75" s="9">
        <f t="shared" si="46"/>
        <v>0.59094397544128996</v>
      </c>
      <c r="AH75" s="10" t="str">
        <f t="shared" si="32"/>
        <v>C</v>
      </c>
      <c r="AI75" s="7">
        <v>229</v>
      </c>
      <c r="AJ75" s="8">
        <v>8.7874136607828099E-2</v>
      </c>
      <c r="AK75" s="9">
        <f t="shared" si="47"/>
        <v>0.5099769762087496</v>
      </c>
      <c r="AL75" s="10" t="str">
        <f t="shared" si="33"/>
        <v>C</v>
      </c>
      <c r="AM75" s="7">
        <v>213</v>
      </c>
      <c r="AN75" s="8">
        <v>8.1734458940905599E-2</v>
      </c>
      <c r="AO75" s="9">
        <f t="shared" si="48"/>
        <v>0.42210283960092149</v>
      </c>
      <c r="AP75" s="10" t="str">
        <f t="shared" si="34"/>
        <v>C</v>
      </c>
      <c r="AQ75" s="7">
        <v>211</v>
      </c>
      <c r="AR75" s="8">
        <v>8.0966999232540304E-2</v>
      </c>
      <c r="AS75" s="9">
        <f t="shared" si="49"/>
        <v>0.3403683806600159</v>
      </c>
      <c r="AT75" s="10" t="str">
        <f t="shared" si="35"/>
        <v>B</v>
      </c>
      <c r="AU75" s="7">
        <v>196</v>
      </c>
      <c r="AV75" s="8">
        <v>7.5211051419800501E-2</v>
      </c>
      <c r="AW75" s="9">
        <f t="shared" si="50"/>
        <v>0.2594013814274756</v>
      </c>
      <c r="AX75" s="10" t="str">
        <f t="shared" si="36"/>
        <v>B</v>
      </c>
      <c r="AY75" s="7">
        <v>113</v>
      </c>
      <c r="AZ75" s="8">
        <v>4.3361473522640102E-2</v>
      </c>
      <c r="BA75" s="9">
        <f t="shared" si="51"/>
        <v>0.1841903300076751</v>
      </c>
      <c r="BB75" s="10" t="str">
        <f t="shared" si="37"/>
        <v>B</v>
      </c>
      <c r="BC75" s="7">
        <v>367</v>
      </c>
      <c r="BD75" s="8">
        <v>0.14082885648503499</v>
      </c>
      <c r="BE75" s="9">
        <f t="shared" si="39"/>
        <v>0.14082885648503499</v>
      </c>
      <c r="BF75" s="10" t="s">
        <v>339</v>
      </c>
      <c r="BG75" s="11">
        <v>2606</v>
      </c>
      <c r="BH75" s="12">
        <f t="shared" si="38"/>
        <v>24.414044512663086</v>
      </c>
      <c r="BJ75" s="3"/>
      <c r="BK75" s="3"/>
      <c r="BL75" s="3"/>
      <c r="BM75" s="3"/>
      <c r="BN75" s="3"/>
      <c r="BO75" s="3"/>
    </row>
    <row r="76" spans="1:67" ht="20" x14ac:dyDescent="0.25">
      <c r="A76" s="41"/>
      <c r="B76" s="38"/>
      <c r="C76" s="38"/>
      <c r="D76" s="38"/>
      <c r="E76" s="6" t="s">
        <v>249</v>
      </c>
      <c r="F76" s="6" t="s">
        <v>250</v>
      </c>
      <c r="G76" s="7">
        <v>22</v>
      </c>
      <c r="H76" s="8">
        <v>0.23913043478260901</v>
      </c>
      <c r="I76" s="9">
        <f t="shared" si="40"/>
        <v>0.99999999999999989</v>
      </c>
      <c r="J76" s="10" t="str">
        <f t="shared" si="26"/>
        <v>E</v>
      </c>
      <c r="K76" s="7">
        <v>9</v>
      </c>
      <c r="L76" s="8">
        <v>9.7826086956521702E-2</v>
      </c>
      <c r="M76" s="9">
        <f t="shared" si="41"/>
        <v>0.76086956521739091</v>
      </c>
      <c r="N76" s="10" t="str">
        <f t="shared" si="27"/>
        <v>D</v>
      </c>
      <c r="O76" s="7">
        <v>8</v>
      </c>
      <c r="P76" s="8">
        <v>8.6956521739130405E-2</v>
      </c>
      <c r="Q76" s="9">
        <f t="shared" si="42"/>
        <v>0.66304347826086918</v>
      </c>
      <c r="R76" s="10" t="str">
        <f t="shared" si="28"/>
        <v>D</v>
      </c>
      <c r="S76" s="7">
        <v>8</v>
      </c>
      <c r="T76" s="8">
        <v>8.6956521739130405E-2</v>
      </c>
      <c r="U76" s="9">
        <f t="shared" si="43"/>
        <v>0.5760869565217388</v>
      </c>
      <c r="V76" s="10" t="str">
        <f t="shared" si="29"/>
        <v>C</v>
      </c>
      <c r="W76" s="7">
        <v>7</v>
      </c>
      <c r="X76" s="8">
        <v>7.6086956521739094E-2</v>
      </c>
      <c r="Y76" s="9">
        <f t="shared" si="44"/>
        <v>0.48913043478260843</v>
      </c>
      <c r="Z76" s="10" t="str">
        <f t="shared" si="30"/>
        <v>C</v>
      </c>
      <c r="AA76" s="7">
        <v>7</v>
      </c>
      <c r="AB76" s="8">
        <v>7.6086956521739094E-2</v>
      </c>
      <c r="AC76" s="9">
        <f t="shared" si="45"/>
        <v>0.41304347826086935</v>
      </c>
      <c r="AD76" s="10" t="str">
        <f t="shared" si="31"/>
        <v>C</v>
      </c>
      <c r="AE76" s="7">
        <v>4</v>
      </c>
      <c r="AF76" s="8">
        <v>4.3478260869565202E-2</v>
      </c>
      <c r="AG76" s="9">
        <f t="shared" si="46"/>
        <v>0.33695652173913027</v>
      </c>
      <c r="AH76" s="10" t="str">
        <f t="shared" si="32"/>
        <v>B</v>
      </c>
      <c r="AI76" s="7">
        <v>2</v>
      </c>
      <c r="AJ76" s="8">
        <v>2.1739130434782601E-2</v>
      </c>
      <c r="AK76" s="9">
        <f t="shared" si="47"/>
        <v>0.29347826086956508</v>
      </c>
      <c r="AL76" s="10" t="str">
        <f t="shared" si="33"/>
        <v>B</v>
      </c>
      <c r="AM76" s="7">
        <v>8</v>
      </c>
      <c r="AN76" s="8">
        <v>8.6956521739130405E-2</v>
      </c>
      <c r="AO76" s="9">
        <f t="shared" si="48"/>
        <v>0.27173913043478248</v>
      </c>
      <c r="AP76" s="10" t="str">
        <f t="shared" si="34"/>
        <v>B</v>
      </c>
      <c r="AQ76" s="7">
        <v>6</v>
      </c>
      <c r="AR76" s="8">
        <v>6.5217391304347797E-2</v>
      </c>
      <c r="AS76" s="9">
        <f t="shared" si="49"/>
        <v>0.18478260869565211</v>
      </c>
      <c r="AT76" s="10" t="str">
        <f t="shared" si="35"/>
        <v>B</v>
      </c>
      <c r="AU76" s="7">
        <v>3</v>
      </c>
      <c r="AV76" s="8">
        <v>3.2608695652173898E-2</v>
      </c>
      <c r="AW76" s="9">
        <f t="shared" si="50"/>
        <v>0.1195652173913043</v>
      </c>
      <c r="AX76" s="10" t="str">
        <f t="shared" si="36"/>
        <v>B</v>
      </c>
      <c r="AY76" s="7">
        <v>0</v>
      </c>
      <c r="AZ76" s="8">
        <v>0</v>
      </c>
      <c r="BA76" s="9">
        <f t="shared" si="51"/>
        <v>8.6956521739130405E-2</v>
      </c>
      <c r="BB76" s="10" t="str">
        <f t="shared" si="37"/>
        <v>A</v>
      </c>
      <c r="BC76" s="7">
        <v>8</v>
      </c>
      <c r="BD76" s="8">
        <v>8.6956521739130405E-2</v>
      </c>
      <c r="BE76" s="9">
        <f t="shared" si="39"/>
        <v>8.6956521739130405E-2</v>
      </c>
      <c r="BF76" s="10" t="s">
        <v>339</v>
      </c>
      <c r="BG76" s="11">
        <v>92</v>
      </c>
      <c r="BH76" s="12">
        <f t="shared" si="38"/>
        <v>22.282608695652176</v>
      </c>
      <c r="BJ76" s="3"/>
      <c r="BK76" s="3"/>
      <c r="BL76" s="3"/>
      <c r="BM76" s="3"/>
      <c r="BN76" s="3"/>
      <c r="BO76" s="3"/>
    </row>
    <row r="77" spans="1:67" x14ac:dyDescent="0.25">
      <c r="A77" s="41"/>
      <c r="B77" s="6" t="s">
        <v>251</v>
      </c>
      <c r="C77" s="6" t="s">
        <v>252</v>
      </c>
      <c r="D77" s="6" t="s">
        <v>6</v>
      </c>
      <c r="E77" s="6" t="s">
        <v>253</v>
      </c>
      <c r="F77" s="6" t="s">
        <v>254</v>
      </c>
      <c r="G77" s="7">
        <v>64</v>
      </c>
      <c r="H77" s="8">
        <v>4.97280497280497E-2</v>
      </c>
      <c r="I77" s="9">
        <f t="shared" si="40"/>
        <v>1</v>
      </c>
      <c r="J77" s="10" t="str">
        <f t="shared" si="26"/>
        <v>E</v>
      </c>
      <c r="K77" s="7">
        <v>28</v>
      </c>
      <c r="L77" s="8">
        <v>2.1756021756021801E-2</v>
      </c>
      <c r="M77" s="9">
        <f t="shared" si="41"/>
        <v>0.95027195027195033</v>
      </c>
      <c r="N77" s="10" t="str">
        <f t="shared" si="27"/>
        <v>E</v>
      </c>
      <c r="O77" s="7">
        <v>45</v>
      </c>
      <c r="P77" s="8">
        <v>3.4965034965035002E-2</v>
      </c>
      <c r="Q77" s="9">
        <f t="shared" si="42"/>
        <v>0.92851592851592857</v>
      </c>
      <c r="R77" s="10" t="str">
        <f t="shared" si="28"/>
        <v>E</v>
      </c>
      <c r="S77" s="7">
        <v>58</v>
      </c>
      <c r="T77" s="8">
        <v>4.5066045066045099E-2</v>
      </c>
      <c r="U77" s="9">
        <f t="shared" si="43"/>
        <v>0.89355089355089357</v>
      </c>
      <c r="V77" s="10" t="str">
        <f t="shared" si="29"/>
        <v>D</v>
      </c>
      <c r="W77" s="7">
        <v>59</v>
      </c>
      <c r="X77" s="8">
        <v>4.5843045843045799E-2</v>
      </c>
      <c r="Y77" s="9">
        <f t="shared" si="44"/>
        <v>0.84848484848484851</v>
      </c>
      <c r="Z77" s="10" t="str">
        <f t="shared" si="30"/>
        <v>D</v>
      </c>
      <c r="AA77" s="7">
        <v>76</v>
      </c>
      <c r="AB77" s="8">
        <v>5.9052059052059097E-2</v>
      </c>
      <c r="AC77" s="9">
        <f t="shared" si="45"/>
        <v>0.80264180264180274</v>
      </c>
      <c r="AD77" s="10" t="str">
        <f t="shared" si="31"/>
        <v>D</v>
      </c>
      <c r="AE77" s="7">
        <v>108</v>
      </c>
      <c r="AF77" s="8">
        <v>8.3916083916083906E-2</v>
      </c>
      <c r="AG77" s="9">
        <f t="shared" si="46"/>
        <v>0.74358974358974361</v>
      </c>
      <c r="AH77" s="10" t="str">
        <f t="shared" si="32"/>
        <v>D</v>
      </c>
      <c r="AI77" s="7">
        <v>99</v>
      </c>
      <c r="AJ77" s="8">
        <v>7.69230769230769E-2</v>
      </c>
      <c r="AK77" s="9">
        <f t="shared" si="47"/>
        <v>0.65967365967365965</v>
      </c>
      <c r="AL77" s="10" t="str">
        <f t="shared" si="33"/>
        <v>D</v>
      </c>
      <c r="AM77" s="7">
        <v>109</v>
      </c>
      <c r="AN77" s="8">
        <v>8.4693084693084703E-2</v>
      </c>
      <c r="AO77" s="9">
        <f t="shared" si="48"/>
        <v>0.58275058275058278</v>
      </c>
      <c r="AP77" s="10" t="str">
        <f t="shared" si="34"/>
        <v>C</v>
      </c>
      <c r="AQ77" s="7">
        <v>122</v>
      </c>
      <c r="AR77" s="8">
        <v>9.4794094794094799E-2</v>
      </c>
      <c r="AS77" s="9">
        <f t="shared" si="49"/>
        <v>0.49805749805749805</v>
      </c>
      <c r="AT77" s="10" t="str">
        <f t="shared" si="35"/>
        <v>C</v>
      </c>
      <c r="AU77" s="7">
        <v>132</v>
      </c>
      <c r="AV77" s="8">
        <v>0.102564102564103</v>
      </c>
      <c r="AW77" s="9">
        <f t="shared" si="50"/>
        <v>0.40326340326340326</v>
      </c>
      <c r="AX77" s="10" t="str">
        <f t="shared" si="36"/>
        <v>C</v>
      </c>
      <c r="AY77" s="7">
        <v>57</v>
      </c>
      <c r="AZ77" s="8">
        <v>4.4289044289044302E-2</v>
      </c>
      <c r="BA77" s="9">
        <f t="shared" si="51"/>
        <v>0.30069930069930029</v>
      </c>
      <c r="BB77" s="10" t="str">
        <f t="shared" si="37"/>
        <v>B</v>
      </c>
      <c r="BC77" s="7">
        <v>330</v>
      </c>
      <c r="BD77" s="8">
        <v>0.256410256410256</v>
      </c>
      <c r="BE77" s="9">
        <f t="shared" si="39"/>
        <v>0.256410256410256</v>
      </c>
      <c r="BF77" s="10" t="s">
        <v>339</v>
      </c>
      <c r="BG77" s="11">
        <v>1287</v>
      </c>
      <c r="BH77" s="12">
        <f t="shared" si="38"/>
        <v>25.867909867909869</v>
      </c>
      <c r="BJ77" s="3"/>
      <c r="BK77" s="3"/>
      <c r="BL77" s="3"/>
      <c r="BM77" s="3"/>
      <c r="BN77" s="3"/>
      <c r="BO77" s="3"/>
    </row>
    <row r="78" spans="1:67" ht="30" x14ac:dyDescent="0.25">
      <c r="A78" s="41"/>
      <c r="B78" s="38" t="s">
        <v>255</v>
      </c>
      <c r="C78" s="38" t="s">
        <v>256</v>
      </c>
      <c r="D78" s="38" t="s">
        <v>30</v>
      </c>
      <c r="E78" s="6" t="s">
        <v>257</v>
      </c>
      <c r="F78" s="6" t="s">
        <v>258</v>
      </c>
      <c r="G78" s="7">
        <v>13</v>
      </c>
      <c r="H78" s="8">
        <v>2.2491349480968901E-2</v>
      </c>
      <c r="I78" s="9">
        <f t="shared" si="40"/>
        <v>1.0000000000000007</v>
      </c>
      <c r="J78" s="10" t="str">
        <f t="shared" si="26"/>
        <v>E</v>
      </c>
      <c r="K78" s="7">
        <v>4</v>
      </c>
      <c r="L78" s="8">
        <v>6.9204152249135002E-3</v>
      </c>
      <c r="M78" s="9">
        <f t="shared" si="41"/>
        <v>0.9775086505190318</v>
      </c>
      <c r="N78" s="10" t="str">
        <f t="shared" si="27"/>
        <v>E</v>
      </c>
      <c r="O78" s="7">
        <v>10</v>
      </c>
      <c r="P78" s="8">
        <v>1.73010380622837E-2</v>
      </c>
      <c r="Q78" s="9">
        <f t="shared" si="42"/>
        <v>0.97058823529411831</v>
      </c>
      <c r="R78" s="10" t="str">
        <f t="shared" si="28"/>
        <v>E</v>
      </c>
      <c r="S78" s="7">
        <v>9</v>
      </c>
      <c r="T78" s="8">
        <v>1.5570934256055401E-2</v>
      </c>
      <c r="U78" s="9">
        <f t="shared" si="43"/>
        <v>0.95328719723183464</v>
      </c>
      <c r="V78" s="10" t="str">
        <f t="shared" si="29"/>
        <v>E</v>
      </c>
      <c r="W78" s="7">
        <v>23</v>
      </c>
      <c r="X78" s="8">
        <v>3.9792387543252601E-2</v>
      </c>
      <c r="Y78" s="9">
        <f t="shared" si="44"/>
        <v>0.93771626297577926</v>
      </c>
      <c r="Z78" s="10" t="str">
        <f t="shared" si="30"/>
        <v>E</v>
      </c>
      <c r="AA78" s="7">
        <v>23</v>
      </c>
      <c r="AB78" s="8">
        <v>3.9792387543252601E-2</v>
      </c>
      <c r="AC78" s="9">
        <f t="shared" si="45"/>
        <v>0.89792387543252661</v>
      </c>
      <c r="AD78" s="10" t="str">
        <f t="shared" si="31"/>
        <v>D</v>
      </c>
      <c r="AE78" s="7">
        <v>34</v>
      </c>
      <c r="AF78" s="8">
        <v>5.8823529411764698E-2</v>
      </c>
      <c r="AG78" s="9">
        <f t="shared" si="46"/>
        <v>0.85813148788927396</v>
      </c>
      <c r="AH78" s="10" t="str">
        <f t="shared" si="32"/>
        <v>D</v>
      </c>
      <c r="AI78" s="7">
        <v>30</v>
      </c>
      <c r="AJ78" s="8">
        <v>5.1903114186851201E-2</v>
      </c>
      <c r="AK78" s="9">
        <f t="shared" si="47"/>
        <v>0.79930795847750924</v>
      </c>
      <c r="AL78" s="10" t="str">
        <f t="shared" si="33"/>
        <v>D</v>
      </c>
      <c r="AM78" s="7">
        <v>39</v>
      </c>
      <c r="AN78" s="8">
        <v>6.7474048442906595E-2</v>
      </c>
      <c r="AO78" s="9">
        <f t="shared" si="48"/>
        <v>0.74740484429065801</v>
      </c>
      <c r="AP78" s="10" t="str">
        <f t="shared" si="34"/>
        <v>D</v>
      </c>
      <c r="AQ78" s="7">
        <v>57</v>
      </c>
      <c r="AR78" s="8">
        <v>9.8615916955017299E-2</v>
      </c>
      <c r="AS78" s="9">
        <f t="shared" si="49"/>
        <v>0.6799307958477514</v>
      </c>
      <c r="AT78" s="10" t="str">
        <f t="shared" si="35"/>
        <v>D</v>
      </c>
      <c r="AU78" s="7">
        <v>72</v>
      </c>
      <c r="AV78" s="8">
        <v>0.124567474048443</v>
      </c>
      <c r="AW78" s="9">
        <f t="shared" si="50"/>
        <v>0.58131487889273414</v>
      </c>
      <c r="AX78" s="10" t="str">
        <f t="shared" si="36"/>
        <v>C</v>
      </c>
      <c r="AY78" s="7">
        <v>35</v>
      </c>
      <c r="AZ78" s="8">
        <v>6.0553633217993098E-2</v>
      </c>
      <c r="BA78" s="9">
        <f t="shared" si="51"/>
        <v>0.4567474048442911</v>
      </c>
      <c r="BB78" s="10" t="str">
        <f t="shared" si="37"/>
        <v>B</v>
      </c>
      <c r="BC78" s="7">
        <v>229</v>
      </c>
      <c r="BD78" s="8">
        <v>0.39619377162629799</v>
      </c>
      <c r="BE78" s="9">
        <f t="shared" si="39"/>
        <v>0.39619377162629799</v>
      </c>
      <c r="BF78" s="10" t="s">
        <v>339</v>
      </c>
      <c r="BG78" s="11">
        <v>578</v>
      </c>
      <c r="BH78" s="12">
        <f t="shared" si="38"/>
        <v>27.256055363321799</v>
      </c>
      <c r="BJ78" s="3"/>
      <c r="BK78" s="3"/>
      <c r="BL78" s="3"/>
      <c r="BM78" s="3"/>
      <c r="BN78" s="3"/>
      <c r="BO78" s="3"/>
    </row>
    <row r="79" spans="1:67" ht="20" x14ac:dyDescent="0.25">
      <c r="A79" s="41"/>
      <c r="B79" s="38"/>
      <c r="C79" s="38"/>
      <c r="D79" s="38"/>
      <c r="E79" s="6" t="s">
        <v>259</v>
      </c>
      <c r="F79" s="6" t="s">
        <v>260</v>
      </c>
      <c r="G79" s="7">
        <v>0</v>
      </c>
      <c r="H79" s="8">
        <v>0</v>
      </c>
      <c r="I79" s="9">
        <f t="shared" si="40"/>
        <v>1.0000000000000004</v>
      </c>
      <c r="J79" s="10" t="str">
        <f t="shared" si="26"/>
        <v>E</v>
      </c>
      <c r="K79" s="7">
        <v>0</v>
      </c>
      <c r="L79" s="8">
        <v>0</v>
      </c>
      <c r="M79" s="9">
        <f t="shared" si="41"/>
        <v>1.0000000000000004</v>
      </c>
      <c r="N79" s="10" t="str">
        <f t="shared" si="27"/>
        <v>E</v>
      </c>
      <c r="O79" s="7">
        <v>0</v>
      </c>
      <c r="P79" s="8">
        <v>0</v>
      </c>
      <c r="Q79" s="9">
        <f t="shared" si="42"/>
        <v>1.0000000000000004</v>
      </c>
      <c r="R79" s="10" t="str">
        <f t="shared" si="28"/>
        <v>E</v>
      </c>
      <c r="S79" s="7">
        <v>3</v>
      </c>
      <c r="T79" s="8">
        <v>7.8947368421052599E-2</v>
      </c>
      <c r="U79" s="9">
        <f t="shared" si="43"/>
        <v>1.0000000000000004</v>
      </c>
      <c r="V79" s="10" t="str">
        <f t="shared" si="29"/>
        <v>E</v>
      </c>
      <c r="W79" s="7">
        <v>0</v>
      </c>
      <c r="X79" s="8">
        <v>0</v>
      </c>
      <c r="Y79" s="9">
        <f t="shared" si="44"/>
        <v>0.92105263157894779</v>
      </c>
      <c r="Z79" s="10" t="str">
        <f t="shared" si="30"/>
        <v>E</v>
      </c>
      <c r="AA79" s="7">
        <v>1</v>
      </c>
      <c r="AB79" s="8">
        <v>2.6315789473684199E-2</v>
      </c>
      <c r="AC79" s="9">
        <f t="shared" si="45"/>
        <v>0.92105263157894779</v>
      </c>
      <c r="AD79" s="10" t="str">
        <f t="shared" si="31"/>
        <v>E</v>
      </c>
      <c r="AE79" s="7">
        <v>1</v>
      </c>
      <c r="AF79" s="8">
        <v>2.6315789473684199E-2</v>
      </c>
      <c r="AG79" s="9">
        <f t="shared" si="46"/>
        <v>0.89473684210526361</v>
      </c>
      <c r="AH79" s="10" t="str">
        <f t="shared" si="32"/>
        <v>D</v>
      </c>
      <c r="AI79" s="7">
        <v>0</v>
      </c>
      <c r="AJ79" s="8">
        <v>0</v>
      </c>
      <c r="AK79" s="9">
        <f t="shared" si="47"/>
        <v>0.86842105263157943</v>
      </c>
      <c r="AL79" s="10" t="str">
        <f t="shared" si="33"/>
        <v>D</v>
      </c>
      <c r="AM79" s="7">
        <v>2</v>
      </c>
      <c r="AN79" s="8">
        <v>5.2631578947368397E-2</v>
      </c>
      <c r="AO79" s="9">
        <f t="shared" si="48"/>
        <v>0.86842105263157943</v>
      </c>
      <c r="AP79" s="10" t="str">
        <f t="shared" si="34"/>
        <v>D</v>
      </c>
      <c r="AQ79" s="7">
        <v>5</v>
      </c>
      <c r="AR79" s="8">
        <v>0.13157894736842099</v>
      </c>
      <c r="AS79" s="9">
        <f t="shared" si="49"/>
        <v>0.81578947368421106</v>
      </c>
      <c r="AT79" s="10" t="str">
        <f t="shared" si="35"/>
        <v>D</v>
      </c>
      <c r="AU79" s="7">
        <v>8</v>
      </c>
      <c r="AV79" s="8">
        <v>0.21052631578947401</v>
      </c>
      <c r="AW79" s="9">
        <f t="shared" si="50"/>
        <v>0.68421052631579005</v>
      </c>
      <c r="AX79" s="10" t="str">
        <f t="shared" si="36"/>
        <v>C</v>
      </c>
      <c r="AY79" s="7">
        <v>0</v>
      </c>
      <c r="AZ79" s="8">
        <v>0</v>
      </c>
      <c r="BA79" s="9">
        <f t="shared" si="51"/>
        <v>0.47368421052631599</v>
      </c>
      <c r="BB79" s="10" t="str">
        <f t="shared" si="37"/>
        <v>B</v>
      </c>
      <c r="BC79" s="7">
        <v>18</v>
      </c>
      <c r="BD79" s="8">
        <v>0.47368421052631599</v>
      </c>
      <c r="BE79" s="9">
        <f t="shared" si="39"/>
        <v>0.47368421052631599</v>
      </c>
      <c r="BF79" s="10" t="s">
        <v>339</v>
      </c>
      <c r="BG79" s="11">
        <v>38</v>
      </c>
      <c r="BH79" s="12">
        <f t="shared" si="38"/>
        <v>27.921052631578949</v>
      </c>
      <c r="BJ79" s="3"/>
      <c r="BK79" s="3"/>
      <c r="BL79" s="3"/>
      <c r="BM79" s="3"/>
      <c r="BN79" s="3"/>
      <c r="BO79" s="3"/>
    </row>
    <row r="80" spans="1:67" x14ac:dyDescent="0.25">
      <c r="A80" s="41"/>
      <c r="B80" s="38"/>
      <c r="C80" s="38"/>
      <c r="D80" s="38"/>
      <c r="E80" s="6" t="s">
        <v>243</v>
      </c>
      <c r="F80" s="6" t="s">
        <v>261</v>
      </c>
      <c r="G80" s="7">
        <v>19</v>
      </c>
      <c r="H80" s="8">
        <v>1.7025089605734799E-2</v>
      </c>
      <c r="I80" s="9">
        <f t="shared" si="40"/>
        <v>1.0000000000000007</v>
      </c>
      <c r="J80" s="10" t="str">
        <f t="shared" si="26"/>
        <v>E</v>
      </c>
      <c r="K80" s="7">
        <v>13</v>
      </c>
      <c r="L80" s="8">
        <v>1.16487455197133E-2</v>
      </c>
      <c r="M80" s="9">
        <f t="shared" si="41"/>
        <v>0.98297491039426588</v>
      </c>
      <c r="N80" s="10" t="str">
        <f t="shared" si="27"/>
        <v>E</v>
      </c>
      <c r="O80" s="7">
        <v>23</v>
      </c>
      <c r="P80" s="8">
        <v>2.0609318996415799E-2</v>
      </c>
      <c r="Q80" s="9">
        <f t="shared" si="42"/>
        <v>0.97132616487455259</v>
      </c>
      <c r="R80" s="10" t="str">
        <f t="shared" si="28"/>
        <v>E</v>
      </c>
      <c r="S80" s="7">
        <v>25</v>
      </c>
      <c r="T80" s="8">
        <v>2.24014336917563E-2</v>
      </c>
      <c r="U80" s="9">
        <f t="shared" si="43"/>
        <v>0.95071684587813676</v>
      </c>
      <c r="V80" s="10" t="str">
        <f t="shared" si="29"/>
        <v>E</v>
      </c>
      <c r="W80" s="7">
        <v>30</v>
      </c>
      <c r="X80" s="8">
        <v>2.68817204301075E-2</v>
      </c>
      <c r="Y80" s="9">
        <f t="shared" si="44"/>
        <v>0.92831541218638047</v>
      </c>
      <c r="Z80" s="10" t="str">
        <f t="shared" si="30"/>
        <v>E</v>
      </c>
      <c r="AA80" s="7">
        <v>47</v>
      </c>
      <c r="AB80" s="8">
        <v>4.2114695340501801E-2</v>
      </c>
      <c r="AC80" s="9">
        <f t="shared" si="45"/>
        <v>0.90143369175627297</v>
      </c>
      <c r="AD80" s="10" t="str">
        <f t="shared" si="31"/>
        <v>E</v>
      </c>
      <c r="AE80" s="7">
        <v>51</v>
      </c>
      <c r="AF80" s="8">
        <v>4.5698924731182797E-2</v>
      </c>
      <c r="AG80" s="9">
        <f t="shared" si="46"/>
        <v>0.85931899641577114</v>
      </c>
      <c r="AH80" s="10" t="str">
        <f t="shared" si="32"/>
        <v>D</v>
      </c>
      <c r="AI80" s="7">
        <v>62</v>
      </c>
      <c r="AJ80" s="8">
        <v>5.5555555555555601E-2</v>
      </c>
      <c r="AK80" s="9">
        <f t="shared" si="47"/>
        <v>0.81362007168458839</v>
      </c>
      <c r="AL80" s="10" t="str">
        <f t="shared" si="33"/>
        <v>D</v>
      </c>
      <c r="AM80" s="7">
        <v>86</v>
      </c>
      <c r="AN80" s="8">
        <v>7.7060931899641597E-2</v>
      </c>
      <c r="AO80" s="9">
        <f t="shared" si="48"/>
        <v>0.75806451612903281</v>
      </c>
      <c r="AP80" s="10" t="str">
        <f t="shared" si="34"/>
        <v>D</v>
      </c>
      <c r="AQ80" s="7">
        <v>114</v>
      </c>
      <c r="AR80" s="8">
        <v>0.102150537634409</v>
      </c>
      <c r="AS80" s="9">
        <f t="shared" si="49"/>
        <v>0.68100358422939122</v>
      </c>
      <c r="AT80" s="10" t="str">
        <f t="shared" si="35"/>
        <v>D</v>
      </c>
      <c r="AU80" s="7">
        <v>154</v>
      </c>
      <c r="AV80" s="8">
        <v>0.137992831541219</v>
      </c>
      <c r="AW80" s="9">
        <f t="shared" si="50"/>
        <v>0.57885304659498227</v>
      </c>
      <c r="AX80" s="10" t="str">
        <f t="shared" si="36"/>
        <v>C</v>
      </c>
      <c r="AY80" s="7">
        <v>61</v>
      </c>
      <c r="AZ80" s="8">
        <v>5.46594982078853E-2</v>
      </c>
      <c r="BA80" s="9">
        <f t="shared" si="51"/>
        <v>0.44086021505376327</v>
      </c>
      <c r="BB80" s="10" t="str">
        <f t="shared" si="37"/>
        <v>B</v>
      </c>
      <c r="BC80" s="7">
        <v>431</v>
      </c>
      <c r="BD80" s="8">
        <v>0.38620071684587798</v>
      </c>
      <c r="BE80" s="9">
        <f t="shared" si="39"/>
        <v>0.38620071684587798</v>
      </c>
      <c r="BF80" s="10" t="s">
        <v>339</v>
      </c>
      <c r="BG80" s="11">
        <v>1116</v>
      </c>
      <c r="BH80" s="12">
        <f t="shared" si="38"/>
        <v>27.252688172043012</v>
      </c>
      <c r="BJ80" s="3"/>
      <c r="BK80" s="3"/>
      <c r="BL80" s="3"/>
      <c r="BM80" s="3"/>
      <c r="BN80" s="3"/>
      <c r="BO80" s="3"/>
    </row>
    <row r="81" spans="1:67" ht="50" x14ac:dyDescent="0.25">
      <c r="A81" s="41"/>
      <c r="B81" s="6" t="s">
        <v>262</v>
      </c>
      <c r="C81" s="6" t="s">
        <v>263</v>
      </c>
      <c r="D81" s="6" t="s">
        <v>30</v>
      </c>
      <c r="E81" s="6" t="s">
        <v>264</v>
      </c>
      <c r="F81" s="6" t="s">
        <v>265</v>
      </c>
      <c r="G81" s="7">
        <v>39</v>
      </c>
      <c r="H81" s="8">
        <v>2.7522935779816501E-2</v>
      </c>
      <c r="I81" s="9">
        <f t="shared" si="40"/>
        <v>1.0000000000000004</v>
      </c>
      <c r="J81" s="10" t="str">
        <f t="shared" si="26"/>
        <v>E</v>
      </c>
      <c r="K81" s="7">
        <v>21</v>
      </c>
      <c r="L81" s="8">
        <v>1.4820042342978099E-2</v>
      </c>
      <c r="M81" s="9">
        <f t="shared" si="41"/>
        <v>0.97247706422018387</v>
      </c>
      <c r="N81" s="10" t="str">
        <f t="shared" si="27"/>
        <v>E</v>
      </c>
      <c r="O81" s="7">
        <v>40</v>
      </c>
      <c r="P81" s="8">
        <v>2.82286520818631E-2</v>
      </c>
      <c r="Q81" s="9">
        <f t="shared" si="42"/>
        <v>0.95765702187720581</v>
      </c>
      <c r="R81" s="10" t="str">
        <f t="shared" si="28"/>
        <v>E</v>
      </c>
      <c r="S81" s="7">
        <v>15</v>
      </c>
      <c r="T81" s="8">
        <v>1.05857445306987E-2</v>
      </c>
      <c r="U81" s="9">
        <f t="shared" si="43"/>
        <v>0.92942836979534271</v>
      </c>
      <c r="V81" s="10" t="str">
        <f t="shared" si="29"/>
        <v>E</v>
      </c>
      <c r="W81" s="7">
        <v>29</v>
      </c>
      <c r="X81" s="8">
        <v>2.0465772759350701E-2</v>
      </c>
      <c r="Y81" s="9">
        <f t="shared" si="44"/>
        <v>0.918842625264644</v>
      </c>
      <c r="Z81" s="10" t="str">
        <f t="shared" si="30"/>
        <v>E</v>
      </c>
      <c r="AA81" s="7">
        <v>44</v>
      </c>
      <c r="AB81" s="8">
        <v>3.1051517290049398E-2</v>
      </c>
      <c r="AC81" s="9">
        <f t="shared" si="45"/>
        <v>0.89837685250529331</v>
      </c>
      <c r="AD81" s="10" t="str">
        <f t="shared" si="31"/>
        <v>D</v>
      </c>
      <c r="AE81" s="7">
        <v>49</v>
      </c>
      <c r="AF81" s="8">
        <v>3.4580098800282302E-2</v>
      </c>
      <c r="AG81" s="9">
        <f t="shared" si="46"/>
        <v>0.86732533521524391</v>
      </c>
      <c r="AH81" s="10" t="str">
        <f t="shared" si="32"/>
        <v>D</v>
      </c>
      <c r="AI81" s="7">
        <v>84</v>
      </c>
      <c r="AJ81" s="8">
        <v>5.9280169371912501E-2</v>
      </c>
      <c r="AK81" s="9">
        <f t="shared" si="47"/>
        <v>0.83274523641496156</v>
      </c>
      <c r="AL81" s="10" t="str">
        <f t="shared" si="33"/>
        <v>D</v>
      </c>
      <c r="AM81" s="7">
        <v>112</v>
      </c>
      <c r="AN81" s="8">
        <v>7.9040225829216701E-2</v>
      </c>
      <c r="AO81" s="9">
        <f t="shared" si="48"/>
        <v>0.77346506704304907</v>
      </c>
      <c r="AP81" s="10" t="str">
        <f t="shared" si="34"/>
        <v>D</v>
      </c>
      <c r="AQ81" s="7">
        <v>147</v>
      </c>
      <c r="AR81" s="8">
        <v>0.103740296400847</v>
      </c>
      <c r="AS81" s="9">
        <f t="shared" si="49"/>
        <v>0.69442484121383241</v>
      </c>
      <c r="AT81" s="10" t="str">
        <f t="shared" si="35"/>
        <v>D</v>
      </c>
      <c r="AU81" s="7">
        <v>192</v>
      </c>
      <c r="AV81" s="8">
        <v>0.13549752999294301</v>
      </c>
      <c r="AW81" s="9">
        <f t="shared" si="50"/>
        <v>0.59068454481298538</v>
      </c>
      <c r="AX81" s="10" t="str">
        <f t="shared" si="36"/>
        <v>C</v>
      </c>
      <c r="AY81" s="7">
        <v>94</v>
      </c>
      <c r="AZ81" s="8">
        <v>6.6337332392378295E-2</v>
      </c>
      <c r="BA81" s="9">
        <f t="shared" si="51"/>
        <v>0.45518701482004231</v>
      </c>
      <c r="BB81" s="10" t="str">
        <f t="shared" si="37"/>
        <v>B</v>
      </c>
      <c r="BC81" s="7">
        <v>551</v>
      </c>
      <c r="BD81" s="8">
        <v>0.38884968242766399</v>
      </c>
      <c r="BE81" s="9">
        <f t="shared" si="39"/>
        <v>0.38884968242766399</v>
      </c>
      <c r="BF81" s="10" t="s">
        <v>339</v>
      </c>
      <c r="BG81" s="11">
        <v>1417</v>
      </c>
      <c r="BH81" s="12">
        <f t="shared" si="38"/>
        <v>27.279463655610446</v>
      </c>
      <c r="BJ81" s="3"/>
      <c r="BK81" s="3"/>
      <c r="BL81" s="3"/>
      <c r="BM81" s="3"/>
      <c r="BN81" s="3"/>
      <c r="BO81" s="3"/>
    </row>
    <row r="82" spans="1:67" ht="20" x14ac:dyDescent="0.25">
      <c r="A82" s="41"/>
      <c r="B82" s="6" t="s">
        <v>266</v>
      </c>
      <c r="C82" s="6" t="s">
        <v>267</v>
      </c>
      <c r="D82" s="6" t="s">
        <v>30</v>
      </c>
      <c r="E82" s="6" t="s">
        <v>253</v>
      </c>
      <c r="F82" s="6" t="s">
        <v>268</v>
      </c>
      <c r="G82" s="7">
        <v>2</v>
      </c>
      <c r="H82" s="8">
        <v>3.7105751391465699E-3</v>
      </c>
      <c r="I82" s="9">
        <f t="shared" si="40"/>
        <v>1.0000000000000007</v>
      </c>
      <c r="J82" s="10" t="str">
        <f t="shared" si="26"/>
        <v>E</v>
      </c>
      <c r="K82" s="7">
        <v>1</v>
      </c>
      <c r="L82" s="8">
        <v>1.85528756957328E-3</v>
      </c>
      <c r="M82" s="9">
        <f t="shared" si="41"/>
        <v>0.99628942486085403</v>
      </c>
      <c r="N82" s="10" t="str">
        <f t="shared" si="27"/>
        <v>E</v>
      </c>
      <c r="O82" s="7">
        <v>8</v>
      </c>
      <c r="P82" s="8">
        <v>1.4842300556586301E-2</v>
      </c>
      <c r="Q82" s="9">
        <f t="shared" si="42"/>
        <v>0.99443413729128072</v>
      </c>
      <c r="R82" s="10" t="str">
        <f t="shared" si="28"/>
        <v>E</v>
      </c>
      <c r="S82" s="7">
        <v>2</v>
      </c>
      <c r="T82" s="8">
        <v>3.7105751391465699E-3</v>
      </c>
      <c r="U82" s="9">
        <f t="shared" si="43"/>
        <v>0.97959183673469441</v>
      </c>
      <c r="V82" s="10" t="str">
        <f t="shared" si="29"/>
        <v>E</v>
      </c>
      <c r="W82" s="7">
        <v>5</v>
      </c>
      <c r="X82" s="8">
        <v>9.2764378478664197E-3</v>
      </c>
      <c r="Y82" s="9">
        <f t="shared" si="44"/>
        <v>0.97588126159554789</v>
      </c>
      <c r="Z82" s="10" t="str">
        <f t="shared" si="30"/>
        <v>E</v>
      </c>
      <c r="AA82" s="7">
        <v>12</v>
      </c>
      <c r="AB82" s="8">
        <v>2.2263450834879399E-2</v>
      </c>
      <c r="AC82" s="9">
        <f t="shared" si="45"/>
        <v>0.96660482374768142</v>
      </c>
      <c r="AD82" s="10" t="str">
        <f t="shared" si="31"/>
        <v>E</v>
      </c>
      <c r="AE82" s="7">
        <v>12</v>
      </c>
      <c r="AF82" s="8">
        <v>2.2263450834879399E-2</v>
      </c>
      <c r="AG82" s="9">
        <f t="shared" si="46"/>
        <v>0.94434137291280207</v>
      </c>
      <c r="AH82" s="10" t="str">
        <f t="shared" si="32"/>
        <v>E</v>
      </c>
      <c r="AI82" s="7">
        <v>10</v>
      </c>
      <c r="AJ82" s="8">
        <v>1.8552875695732801E-2</v>
      </c>
      <c r="AK82" s="9">
        <f t="shared" si="47"/>
        <v>0.92207792207792272</v>
      </c>
      <c r="AL82" s="10" t="str">
        <f t="shared" si="33"/>
        <v>E</v>
      </c>
      <c r="AM82" s="7">
        <v>32</v>
      </c>
      <c r="AN82" s="8">
        <v>5.9369202226345098E-2</v>
      </c>
      <c r="AO82" s="9">
        <f t="shared" si="48"/>
        <v>0.90352504638218989</v>
      </c>
      <c r="AP82" s="10" t="str">
        <f t="shared" si="34"/>
        <v>E</v>
      </c>
      <c r="AQ82" s="7">
        <v>43</v>
      </c>
      <c r="AR82" s="8">
        <v>7.9777365491651195E-2</v>
      </c>
      <c r="AS82" s="9">
        <f t="shared" si="49"/>
        <v>0.84415584415584477</v>
      </c>
      <c r="AT82" s="10" t="str">
        <f t="shared" si="35"/>
        <v>D</v>
      </c>
      <c r="AU82" s="7">
        <v>83</v>
      </c>
      <c r="AV82" s="8">
        <v>0.153988868274583</v>
      </c>
      <c r="AW82" s="9">
        <f t="shared" si="50"/>
        <v>0.76437847866419362</v>
      </c>
      <c r="AX82" s="10" t="str">
        <f t="shared" si="36"/>
        <v>C</v>
      </c>
      <c r="AY82" s="7">
        <v>48</v>
      </c>
      <c r="AZ82" s="8">
        <v>8.9053803339517595E-2</v>
      </c>
      <c r="BA82" s="9">
        <f t="shared" si="51"/>
        <v>0.61038961038961059</v>
      </c>
      <c r="BB82" s="10" t="str">
        <f t="shared" si="37"/>
        <v>B</v>
      </c>
      <c r="BC82" s="7">
        <v>281</v>
      </c>
      <c r="BD82" s="8">
        <v>0.52133580705009297</v>
      </c>
      <c r="BE82" s="9">
        <f t="shared" si="39"/>
        <v>0.52133580705009297</v>
      </c>
      <c r="BF82" s="10" t="s">
        <v>339</v>
      </c>
      <c r="BG82" s="11">
        <v>539</v>
      </c>
      <c r="BH82" s="12">
        <f t="shared" si="38"/>
        <v>28.423005565862709</v>
      </c>
      <c r="BJ82" s="3"/>
      <c r="BK82" s="3"/>
      <c r="BL82" s="3"/>
      <c r="BM82" s="3"/>
      <c r="BN82" s="3"/>
      <c r="BO82" s="3"/>
    </row>
    <row r="83" spans="1:67" ht="30" x14ac:dyDescent="0.25">
      <c r="A83" s="41" t="s">
        <v>269</v>
      </c>
      <c r="B83" s="6" t="s">
        <v>270</v>
      </c>
      <c r="C83" s="6" t="s">
        <v>271</v>
      </c>
      <c r="D83" s="6" t="s">
        <v>6</v>
      </c>
      <c r="E83" s="6" t="s">
        <v>272</v>
      </c>
      <c r="F83" s="6" t="s">
        <v>273</v>
      </c>
      <c r="G83" s="7">
        <v>72</v>
      </c>
      <c r="H83" s="8">
        <v>2.2126613398893699E-2</v>
      </c>
      <c r="I83" s="9">
        <f t="shared" si="40"/>
        <v>0.999999999999999</v>
      </c>
      <c r="J83" s="10" t="str">
        <f t="shared" si="26"/>
        <v>E</v>
      </c>
      <c r="K83" s="7">
        <v>60</v>
      </c>
      <c r="L83" s="8">
        <v>1.8438844499078101E-2</v>
      </c>
      <c r="M83" s="9">
        <f t="shared" si="41"/>
        <v>0.97787338660110534</v>
      </c>
      <c r="N83" s="10" t="str">
        <f t="shared" si="27"/>
        <v>E</v>
      </c>
      <c r="O83" s="7">
        <v>86</v>
      </c>
      <c r="P83" s="8">
        <v>2.64290104486785E-2</v>
      </c>
      <c r="Q83" s="9">
        <f t="shared" si="42"/>
        <v>0.95943454210202728</v>
      </c>
      <c r="R83" s="10" t="str">
        <f t="shared" si="28"/>
        <v>E</v>
      </c>
      <c r="S83" s="7">
        <v>90</v>
      </c>
      <c r="T83" s="8">
        <v>2.76582667486171E-2</v>
      </c>
      <c r="U83" s="9">
        <f t="shared" si="43"/>
        <v>0.93300553165334876</v>
      </c>
      <c r="V83" s="10" t="str">
        <f t="shared" si="29"/>
        <v>E</v>
      </c>
      <c r="W83" s="7">
        <v>117</v>
      </c>
      <c r="X83" s="8">
        <v>3.59557467732022E-2</v>
      </c>
      <c r="Y83" s="9">
        <f t="shared" si="44"/>
        <v>0.90534726490473172</v>
      </c>
      <c r="Z83" s="10" t="str">
        <f t="shared" si="30"/>
        <v>E</v>
      </c>
      <c r="AA83" s="7">
        <v>191</v>
      </c>
      <c r="AB83" s="8">
        <v>5.8696988322065102E-2</v>
      </c>
      <c r="AC83" s="9">
        <f t="shared" si="45"/>
        <v>0.86939151813152948</v>
      </c>
      <c r="AD83" s="10" t="str">
        <f t="shared" si="31"/>
        <v>D</v>
      </c>
      <c r="AE83" s="7">
        <v>238</v>
      </c>
      <c r="AF83" s="8">
        <v>7.3140749846343001E-2</v>
      </c>
      <c r="AG83" s="9">
        <f t="shared" si="46"/>
        <v>0.81069452980946433</v>
      </c>
      <c r="AH83" s="10" t="str">
        <f t="shared" si="32"/>
        <v>D</v>
      </c>
      <c r="AI83" s="7">
        <v>273</v>
      </c>
      <c r="AJ83" s="8">
        <v>8.3896742470805197E-2</v>
      </c>
      <c r="AK83" s="9">
        <f t="shared" si="47"/>
        <v>0.73755377996312133</v>
      </c>
      <c r="AL83" s="10" t="str">
        <f t="shared" si="33"/>
        <v>D</v>
      </c>
      <c r="AM83" s="7">
        <v>407</v>
      </c>
      <c r="AN83" s="8">
        <v>0.12507682851874599</v>
      </c>
      <c r="AO83" s="9">
        <f t="shared" si="48"/>
        <v>0.65365703749231607</v>
      </c>
      <c r="AP83" s="10" t="str">
        <f t="shared" si="34"/>
        <v>D</v>
      </c>
      <c r="AQ83" s="7">
        <v>434</v>
      </c>
      <c r="AR83" s="8">
        <v>0.13337430854333099</v>
      </c>
      <c r="AS83" s="9">
        <f t="shared" si="49"/>
        <v>0.52858020897357005</v>
      </c>
      <c r="AT83" s="10" t="str">
        <f t="shared" si="35"/>
        <v>C</v>
      </c>
      <c r="AU83" s="7">
        <v>486</v>
      </c>
      <c r="AV83" s="8">
        <v>0.14935464044253199</v>
      </c>
      <c r="AW83" s="9">
        <f t="shared" si="50"/>
        <v>0.39520590043023901</v>
      </c>
      <c r="AX83" s="10" t="str">
        <f t="shared" si="36"/>
        <v>C</v>
      </c>
      <c r="AY83" s="7">
        <v>246</v>
      </c>
      <c r="AZ83" s="8">
        <v>7.5599262446220006E-2</v>
      </c>
      <c r="BA83" s="9">
        <f t="shared" si="51"/>
        <v>0.24585125998770702</v>
      </c>
      <c r="BB83" s="10" t="str">
        <f t="shared" si="37"/>
        <v>B</v>
      </c>
      <c r="BC83" s="7">
        <v>554</v>
      </c>
      <c r="BD83" s="8">
        <v>0.17025199754148701</v>
      </c>
      <c r="BE83" s="9">
        <f t="shared" si="39"/>
        <v>0.17025199754148701</v>
      </c>
      <c r="BF83" s="10" t="s">
        <v>339</v>
      </c>
      <c r="BG83" s="11">
        <v>3254</v>
      </c>
      <c r="BH83" s="12">
        <f t="shared" si="38"/>
        <v>26.186846957590657</v>
      </c>
      <c r="BJ83" s="3"/>
      <c r="BK83" s="3"/>
      <c r="BL83" s="3"/>
      <c r="BM83" s="3"/>
      <c r="BN83" s="3"/>
      <c r="BO83" s="3"/>
    </row>
    <row r="84" spans="1:67" ht="30" x14ac:dyDescent="0.25">
      <c r="A84" s="41"/>
      <c r="B84" s="6" t="s">
        <v>274</v>
      </c>
      <c r="C84" s="6" t="s">
        <v>275</v>
      </c>
      <c r="D84" s="6" t="s">
        <v>6</v>
      </c>
      <c r="E84" s="6" t="s">
        <v>276</v>
      </c>
      <c r="F84" s="6" t="s">
        <v>277</v>
      </c>
      <c r="G84" s="7">
        <v>52</v>
      </c>
      <c r="H84" s="8">
        <v>5.6644880174291902E-2</v>
      </c>
      <c r="I84" s="9">
        <f t="shared" si="40"/>
        <v>1</v>
      </c>
      <c r="J84" s="10" t="str">
        <f t="shared" si="26"/>
        <v>E</v>
      </c>
      <c r="K84" s="7">
        <v>19</v>
      </c>
      <c r="L84" s="8">
        <v>2.06971677559913E-2</v>
      </c>
      <c r="M84" s="9">
        <f t="shared" si="41"/>
        <v>0.94335511982570819</v>
      </c>
      <c r="N84" s="10" t="str">
        <f t="shared" si="27"/>
        <v>E</v>
      </c>
      <c r="O84" s="7">
        <v>44</v>
      </c>
      <c r="P84" s="8">
        <v>4.7930283224400898E-2</v>
      </c>
      <c r="Q84" s="9">
        <f t="shared" si="42"/>
        <v>0.9226579520697169</v>
      </c>
      <c r="R84" s="10" t="str">
        <f t="shared" si="28"/>
        <v>E</v>
      </c>
      <c r="S84" s="7">
        <v>18</v>
      </c>
      <c r="T84" s="8">
        <v>1.9607843137254902E-2</v>
      </c>
      <c r="U84" s="9">
        <f t="shared" si="43"/>
        <v>0.87472766884531605</v>
      </c>
      <c r="V84" s="10" t="str">
        <f t="shared" si="29"/>
        <v>D</v>
      </c>
      <c r="W84" s="7">
        <v>35</v>
      </c>
      <c r="X84" s="8">
        <v>3.8126361655773398E-2</v>
      </c>
      <c r="Y84" s="9">
        <f t="shared" si="44"/>
        <v>0.85511982570806111</v>
      </c>
      <c r="Z84" s="10" t="str">
        <f t="shared" si="30"/>
        <v>D</v>
      </c>
      <c r="AA84" s="7">
        <v>37</v>
      </c>
      <c r="AB84" s="8">
        <v>4.0305010893246201E-2</v>
      </c>
      <c r="AC84" s="9">
        <f t="shared" si="45"/>
        <v>0.81699346405228768</v>
      </c>
      <c r="AD84" s="10" t="str">
        <f t="shared" si="31"/>
        <v>D</v>
      </c>
      <c r="AE84" s="7">
        <v>74</v>
      </c>
      <c r="AF84" s="8">
        <v>8.0610021786492403E-2</v>
      </c>
      <c r="AG84" s="9">
        <f t="shared" si="46"/>
        <v>0.77668845315904145</v>
      </c>
      <c r="AH84" s="10" t="str">
        <f t="shared" si="32"/>
        <v>D</v>
      </c>
      <c r="AI84" s="7">
        <v>71</v>
      </c>
      <c r="AJ84" s="8">
        <v>7.7342047930283195E-2</v>
      </c>
      <c r="AK84" s="9">
        <f t="shared" si="47"/>
        <v>0.69607843137254899</v>
      </c>
      <c r="AL84" s="10" t="str">
        <f t="shared" si="33"/>
        <v>D</v>
      </c>
      <c r="AM84" s="7">
        <v>101</v>
      </c>
      <c r="AN84" s="8">
        <v>0.110021786492375</v>
      </c>
      <c r="AO84" s="9">
        <f t="shared" si="48"/>
        <v>0.61873638344226578</v>
      </c>
      <c r="AP84" s="10" t="str">
        <f t="shared" si="34"/>
        <v>C</v>
      </c>
      <c r="AQ84" s="7">
        <v>102</v>
      </c>
      <c r="AR84" s="8">
        <v>0.11111111111111099</v>
      </c>
      <c r="AS84" s="9">
        <f t="shared" si="49"/>
        <v>0.50871459694989074</v>
      </c>
      <c r="AT84" s="10" t="str">
        <f t="shared" si="35"/>
        <v>C</v>
      </c>
      <c r="AU84" s="7">
        <v>121</v>
      </c>
      <c r="AV84" s="8">
        <v>0.131808278867102</v>
      </c>
      <c r="AW84" s="9">
        <f t="shared" si="50"/>
        <v>0.39760348583877969</v>
      </c>
      <c r="AX84" s="10" t="str">
        <f t="shared" si="36"/>
        <v>C</v>
      </c>
      <c r="AY84" s="7">
        <v>54</v>
      </c>
      <c r="AZ84" s="8">
        <v>5.8823529411764698E-2</v>
      </c>
      <c r="BA84" s="9">
        <f t="shared" si="51"/>
        <v>0.26579520697167769</v>
      </c>
      <c r="BB84" s="10" t="str">
        <f t="shared" si="37"/>
        <v>B</v>
      </c>
      <c r="BC84" s="7">
        <v>190</v>
      </c>
      <c r="BD84" s="8">
        <v>0.206971677559913</v>
      </c>
      <c r="BE84" s="9">
        <f t="shared" si="39"/>
        <v>0.206971677559913</v>
      </c>
      <c r="BF84" s="10" t="s">
        <v>339</v>
      </c>
      <c r="BG84" s="11">
        <v>918</v>
      </c>
      <c r="BH84" s="12">
        <f t="shared" si="38"/>
        <v>25.883442265795207</v>
      </c>
      <c r="BJ84" s="3"/>
      <c r="BK84" s="3"/>
      <c r="BL84" s="3"/>
      <c r="BM84" s="3"/>
      <c r="BN84" s="3"/>
      <c r="BO84" s="3"/>
    </row>
    <row r="85" spans="1:67" ht="20" x14ac:dyDescent="0.25">
      <c r="A85" s="41"/>
      <c r="B85" s="38" t="s">
        <v>278</v>
      </c>
      <c r="C85" s="38" t="s">
        <v>279</v>
      </c>
      <c r="D85" s="38" t="s">
        <v>6</v>
      </c>
      <c r="E85" s="6" t="s">
        <v>280</v>
      </c>
      <c r="F85" s="6" t="s">
        <v>281</v>
      </c>
      <c r="G85" s="7">
        <v>46</v>
      </c>
      <c r="H85" s="8">
        <v>0.174242424242424</v>
      </c>
      <c r="I85" s="9">
        <f t="shared" si="40"/>
        <v>0.99999999999999922</v>
      </c>
      <c r="J85" s="10" t="str">
        <f t="shared" si="26"/>
        <v>E</v>
      </c>
      <c r="K85" s="7">
        <v>13</v>
      </c>
      <c r="L85" s="8">
        <v>4.9242424242424199E-2</v>
      </c>
      <c r="M85" s="9">
        <f t="shared" si="41"/>
        <v>0.82575757575757525</v>
      </c>
      <c r="N85" s="10" t="str">
        <f t="shared" si="27"/>
        <v>D</v>
      </c>
      <c r="O85" s="7">
        <v>18</v>
      </c>
      <c r="P85" s="8">
        <v>6.8181818181818205E-2</v>
      </c>
      <c r="Q85" s="9">
        <f t="shared" si="42"/>
        <v>0.77651515151515105</v>
      </c>
      <c r="R85" s="10" t="str">
        <f t="shared" si="28"/>
        <v>D</v>
      </c>
      <c r="S85" s="7">
        <v>11</v>
      </c>
      <c r="T85" s="8">
        <v>4.1666666666666699E-2</v>
      </c>
      <c r="U85" s="9">
        <f t="shared" si="43"/>
        <v>0.70833333333333282</v>
      </c>
      <c r="V85" s="10" t="str">
        <f t="shared" si="29"/>
        <v>D</v>
      </c>
      <c r="W85" s="7">
        <v>14</v>
      </c>
      <c r="X85" s="8">
        <v>5.3030303030302997E-2</v>
      </c>
      <c r="Y85" s="9">
        <f t="shared" si="44"/>
        <v>0.66666666666666607</v>
      </c>
      <c r="Z85" s="10" t="str">
        <f t="shared" si="30"/>
        <v>D</v>
      </c>
      <c r="AA85" s="7">
        <v>27</v>
      </c>
      <c r="AB85" s="8">
        <v>0.102272727272727</v>
      </c>
      <c r="AC85" s="9">
        <f t="shared" si="45"/>
        <v>0.61363636363636309</v>
      </c>
      <c r="AD85" s="10" t="str">
        <f t="shared" si="31"/>
        <v>C</v>
      </c>
      <c r="AE85" s="7">
        <v>21</v>
      </c>
      <c r="AF85" s="8">
        <v>7.9545454545454503E-2</v>
      </c>
      <c r="AG85" s="9">
        <f t="shared" si="46"/>
        <v>0.51136363636363613</v>
      </c>
      <c r="AH85" s="10" t="str">
        <f t="shared" si="32"/>
        <v>C</v>
      </c>
      <c r="AI85" s="7">
        <v>20</v>
      </c>
      <c r="AJ85" s="8">
        <v>7.5757575757575801E-2</v>
      </c>
      <c r="AK85" s="9">
        <f t="shared" si="47"/>
        <v>0.43181818181818166</v>
      </c>
      <c r="AL85" s="10" t="str">
        <f t="shared" si="33"/>
        <v>C</v>
      </c>
      <c r="AM85" s="7">
        <v>21</v>
      </c>
      <c r="AN85" s="8">
        <v>7.9545454545454503E-2</v>
      </c>
      <c r="AO85" s="9">
        <f t="shared" si="48"/>
        <v>0.35606060606060586</v>
      </c>
      <c r="AP85" s="10" t="str">
        <f t="shared" si="34"/>
        <v>C</v>
      </c>
      <c r="AQ85" s="7">
        <v>27</v>
      </c>
      <c r="AR85" s="8">
        <v>0.102272727272727</v>
      </c>
      <c r="AS85" s="9">
        <f t="shared" si="49"/>
        <v>0.27651515151515133</v>
      </c>
      <c r="AT85" s="10" t="str">
        <f t="shared" si="35"/>
        <v>B</v>
      </c>
      <c r="AU85" s="7">
        <v>19</v>
      </c>
      <c r="AV85" s="8">
        <v>7.1969696969697003E-2</v>
      </c>
      <c r="AW85" s="9">
        <f t="shared" si="50"/>
        <v>0.17424242424242431</v>
      </c>
      <c r="AX85" s="10" t="str">
        <f t="shared" si="36"/>
        <v>B</v>
      </c>
      <c r="AY85" s="7">
        <v>8</v>
      </c>
      <c r="AZ85" s="8">
        <v>3.03030303030303E-2</v>
      </c>
      <c r="BA85" s="9">
        <f t="shared" si="51"/>
        <v>0.10227272727272731</v>
      </c>
      <c r="BB85" s="10" t="str">
        <f t="shared" si="37"/>
        <v>B</v>
      </c>
      <c r="BC85" s="7">
        <v>19</v>
      </c>
      <c r="BD85" s="8">
        <v>7.1969696969697003E-2</v>
      </c>
      <c r="BE85" s="9">
        <f t="shared" si="39"/>
        <v>7.1969696969697003E-2</v>
      </c>
      <c r="BF85" s="10" t="s">
        <v>339</v>
      </c>
      <c r="BG85" s="11">
        <v>264</v>
      </c>
      <c r="BH85" s="12">
        <f t="shared" si="38"/>
        <v>23.515151515151516</v>
      </c>
      <c r="BJ85" s="3"/>
      <c r="BK85" s="3"/>
      <c r="BL85" s="3"/>
      <c r="BM85" s="3"/>
      <c r="BN85" s="3"/>
      <c r="BO85" s="3"/>
    </row>
    <row r="86" spans="1:67" ht="30" x14ac:dyDescent="0.25">
      <c r="A86" s="41"/>
      <c r="B86" s="38"/>
      <c r="C86" s="38"/>
      <c r="D86" s="38"/>
      <c r="E86" s="6" t="s">
        <v>282</v>
      </c>
      <c r="F86" s="6" t="s">
        <v>283</v>
      </c>
      <c r="G86" s="7">
        <v>129</v>
      </c>
      <c r="H86" s="8">
        <v>6.298828125E-2</v>
      </c>
      <c r="I86" s="9">
        <f t="shared" si="40"/>
        <v>1</v>
      </c>
      <c r="J86" s="10" t="str">
        <f t="shared" si="26"/>
        <v>E</v>
      </c>
      <c r="K86" s="7">
        <v>144</v>
      </c>
      <c r="L86" s="8">
        <v>7.03125E-2</v>
      </c>
      <c r="M86" s="9">
        <f t="shared" si="41"/>
        <v>0.93701171875</v>
      </c>
      <c r="N86" s="10" t="str">
        <f t="shared" si="27"/>
        <v>E</v>
      </c>
      <c r="O86" s="7">
        <v>113</v>
      </c>
      <c r="P86" s="8">
        <v>5.517578125E-2</v>
      </c>
      <c r="Q86" s="9">
        <f t="shared" si="42"/>
        <v>0.86669921875</v>
      </c>
      <c r="R86" s="10" t="str">
        <f t="shared" si="28"/>
        <v>D</v>
      </c>
      <c r="S86" s="7">
        <v>82</v>
      </c>
      <c r="T86" s="8">
        <v>4.00390625E-2</v>
      </c>
      <c r="U86" s="9">
        <f t="shared" si="43"/>
        <v>0.8115234375</v>
      </c>
      <c r="V86" s="10" t="str">
        <f t="shared" si="29"/>
        <v>D</v>
      </c>
      <c r="W86" s="7">
        <v>98</v>
      </c>
      <c r="X86" s="8">
        <v>4.78515625E-2</v>
      </c>
      <c r="Y86" s="9">
        <f t="shared" si="44"/>
        <v>0.771484375</v>
      </c>
      <c r="Z86" s="10" t="str">
        <f t="shared" si="30"/>
        <v>D</v>
      </c>
      <c r="AA86" s="7">
        <v>173</v>
      </c>
      <c r="AB86" s="8">
        <v>8.447265625E-2</v>
      </c>
      <c r="AC86" s="9">
        <f t="shared" si="45"/>
        <v>0.7236328125</v>
      </c>
      <c r="AD86" s="10" t="str">
        <f t="shared" si="31"/>
        <v>D</v>
      </c>
      <c r="AE86" s="7">
        <v>172</v>
      </c>
      <c r="AF86" s="8">
        <v>8.3984375E-2</v>
      </c>
      <c r="AG86" s="9">
        <f t="shared" si="46"/>
        <v>0.63916015625</v>
      </c>
      <c r="AH86" s="10" t="str">
        <f t="shared" si="32"/>
        <v>C</v>
      </c>
      <c r="AI86" s="7">
        <v>170</v>
      </c>
      <c r="AJ86" s="8">
        <v>8.30078125E-2</v>
      </c>
      <c r="AK86" s="9">
        <f t="shared" si="47"/>
        <v>0.55517578125</v>
      </c>
      <c r="AL86" s="10" t="str">
        <f t="shared" si="33"/>
        <v>C</v>
      </c>
      <c r="AM86" s="7">
        <v>190</v>
      </c>
      <c r="AN86" s="8">
        <v>9.27734375E-2</v>
      </c>
      <c r="AO86" s="9">
        <f t="shared" si="48"/>
        <v>0.47216796875</v>
      </c>
      <c r="AP86" s="10" t="str">
        <f t="shared" si="34"/>
        <v>C</v>
      </c>
      <c r="AQ86" s="7">
        <v>211</v>
      </c>
      <c r="AR86" s="8">
        <v>0.10302734375</v>
      </c>
      <c r="AS86" s="9">
        <f t="shared" si="49"/>
        <v>0.37939453125</v>
      </c>
      <c r="AT86" s="10" t="str">
        <f t="shared" si="35"/>
        <v>C</v>
      </c>
      <c r="AU86" s="7">
        <v>218</v>
      </c>
      <c r="AV86" s="8">
        <v>0.1064453125</v>
      </c>
      <c r="AW86" s="9">
        <f t="shared" si="50"/>
        <v>0.2763671875</v>
      </c>
      <c r="AX86" s="10" t="str">
        <f t="shared" si="36"/>
        <v>B</v>
      </c>
      <c r="AY86" s="7">
        <v>108</v>
      </c>
      <c r="AZ86" s="8">
        <v>5.2734375E-2</v>
      </c>
      <c r="BA86" s="9">
        <f t="shared" si="51"/>
        <v>0.169921875</v>
      </c>
      <c r="BB86" s="10" t="str">
        <f t="shared" si="37"/>
        <v>B</v>
      </c>
      <c r="BC86" s="7">
        <v>240</v>
      </c>
      <c r="BD86" s="8">
        <v>0.1171875</v>
      </c>
      <c r="BE86" s="9">
        <f t="shared" si="39"/>
        <v>0.1171875</v>
      </c>
      <c r="BF86" s="10" t="s">
        <v>339</v>
      </c>
      <c r="BG86" s="11">
        <v>2048</v>
      </c>
      <c r="BH86" s="12">
        <f t="shared" si="38"/>
        <v>24.7197265625</v>
      </c>
      <c r="BJ86" s="3"/>
      <c r="BK86" s="3"/>
      <c r="BL86" s="3"/>
      <c r="BM86" s="3"/>
      <c r="BN86" s="3"/>
      <c r="BO86" s="3"/>
    </row>
    <row r="87" spans="1:67" ht="20" x14ac:dyDescent="0.25">
      <c r="A87" s="41"/>
      <c r="B87" s="6" t="s">
        <v>284</v>
      </c>
      <c r="C87" s="6" t="s">
        <v>285</v>
      </c>
      <c r="D87" s="6" t="s">
        <v>6</v>
      </c>
      <c r="E87" s="6" t="s">
        <v>286</v>
      </c>
      <c r="F87" s="6" t="s">
        <v>287</v>
      </c>
      <c r="G87" s="7">
        <v>198</v>
      </c>
      <c r="H87" s="8">
        <v>8.3263246425567705E-2</v>
      </c>
      <c r="I87" s="9">
        <f t="shared" si="40"/>
        <v>1</v>
      </c>
      <c r="J87" s="10" t="str">
        <f t="shared" si="26"/>
        <v>E</v>
      </c>
      <c r="K87" s="7">
        <v>132</v>
      </c>
      <c r="L87" s="8">
        <v>5.55088309503785E-2</v>
      </c>
      <c r="M87" s="9">
        <f t="shared" si="41"/>
        <v>0.91673675357443241</v>
      </c>
      <c r="N87" s="10" t="str">
        <f t="shared" si="27"/>
        <v>E</v>
      </c>
      <c r="O87" s="7">
        <v>155</v>
      </c>
      <c r="P87" s="8">
        <v>6.5180824222035305E-2</v>
      </c>
      <c r="Q87" s="9">
        <f t="shared" si="42"/>
        <v>0.8612279226240539</v>
      </c>
      <c r="R87" s="10" t="str">
        <f t="shared" si="28"/>
        <v>D</v>
      </c>
      <c r="S87" s="7">
        <v>137</v>
      </c>
      <c r="T87" s="8">
        <v>5.7611438183347401E-2</v>
      </c>
      <c r="U87" s="9">
        <f t="shared" si="43"/>
        <v>0.79604709840201859</v>
      </c>
      <c r="V87" s="10" t="str">
        <f t="shared" si="29"/>
        <v>D</v>
      </c>
      <c r="W87" s="7">
        <v>148</v>
      </c>
      <c r="X87" s="8">
        <v>6.2237174095878901E-2</v>
      </c>
      <c r="Y87" s="9">
        <f t="shared" si="44"/>
        <v>0.73843566021867124</v>
      </c>
      <c r="Z87" s="10" t="str">
        <f t="shared" si="30"/>
        <v>D</v>
      </c>
      <c r="AA87" s="7">
        <v>157</v>
      </c>
      <c r="AB87" s="8">
        <v>6.6021867115222899E-2</v>
      </c>
      <c r="AC87" s="9">
        <f t="shared" si="45"/>
        <v>0.67619848612279232</v>
      </c>
      <c r="AD87" s="10" t="str">
        <f t="shared" si="31"/>
        <v>D</v>
      </c>
      <c r="AE87" s="7">
        <v>213</v>
      </c>
      <c r="AF87" s="8">
        <v>8.9571068124474407E-2</v>
      </c>
      <c r="AG87" s="9">
        <f t="shared" si="46"/>
        <v>0.61017661900756948</v>
      </c>
      <c r="AH87" s="10" t="str">
        <f t="shared" si="32"/>
        <v>C</v>
      </c>
      <c r="AI87" s="7">
        <v>171</v>
      </c>
      <c r="AJ87" s="8">
        <v>7.1909167367535706E-2</v>
      </c>
      <c r="AK87" s="9">
        <f t="shared" si="47"/>
        <v>0.52060555088309501</v>
      </c>
      <c r="AL87" s="10" t="str">
        <f t="shared" si="33"/>
        <v>C</v>
      </c>
      <c r="AM87" s="7">
        <v>186</v>
      </c>
      <c r="AN87" s="8">
        <v>7.8216989066442394E-2</v>
      </c>
      <c r="AO87" s="9">
        <f t="shared" si="48"/>
        <v>0.44869638351555929</v>
      </c>
      <c r="AP87" s="10" t="str">
        <f t="shared" si="34"/>
        <v>C</v>
      </c>
      <c r="AQ87" s="7">
        <v>227</v>
      </c>
      <c r="AR87" s="8">
        <v>9.54583683767872E-2</v>
      </c>
      <c r="AS87" s="9">
        <f t="shared" si="49"/>
        <v>0.37047939444911693</v>
      </c>
      <c r="AT87" s="10" t="str">
        <f t="shared" si="35"/>
        <v>C</v>
      </c>
      <c r="AU87" s="7">
        <v>199</v>
      </c>
      <c r="AV87" s="8">
        <v>8.3683767872161502E-2</v>
      </c>
      <c r="AW87" s="9">
        <f t="shared" si="50"/>
        <v>0.2750210260723297</v>
      </c>
      <c r="AX87" s="10" t="str">
        <f t="shared" si="36"/>
        <v>B</v>
      </c>
      <c r="AY87" s="7">
        <v>102</v>
      </c>
      <c r="AZ87" s="8">
        <v>4.2893187552565201E-2</v>
      </c>
      <c r="BA87" s="9">
        <f t="shared" si="51"/>
        <v>0.19133725820016823</v>
      </c>
      <c r="BB87" s="10" t="str">
        <f t="shared" si="37"/>
        <v>B</v>
      </c>
      <c r="BC87" s="7">
        <v>353</v>
      </c>
      <c r="BD87" s="8">
        <v>0.14844407064760301</v>
      </c>
      <c r="BE87" s="9">
        <f t="shared" si="39"/>
        <v>0.14844407064760301</v>
      </c>
      <c r="BF87" s="10" t="s">
        <v>339</v>
      </c>
      <c r="BG87" s="11">
        <v>2378</v>
      </c>
      <c r="BH87" s="12">
        <f t="shared" si="38"/>
        <v>24.55340622371741</v>
      </c>
      <c r="BJ87" s="3"/>
      <c r="BK87" s="3"/>
      <c r="BL87" s="3"/>
      <c r="BM87" s="3"/>
      <c r="BN87" s="3"/>
      <c r="BO87" s="3"/>
    </row>
    <row r="88" spans="1:67" ht="30" x14ac:dyDescent="0.25">
      <c r="A88" s="41"/>
      <c r="B88" s="6" t="s">
        <v>288</v>
      </c>
      <c r="C88" s="6" t="s">
        <v>289</v>
      </c>
      <c r="D88" s="6" t="s">
        <v>6</v>
      </c>
      <c r="E88" s="6" t="s">
        <v>290</v>
      </c>
      <c r="F88" s="6" t="s">
        <v>291</v>
      </c>
      <c r="G88" s="7">
        <v>491</v>
      </c>
      <c r="H88" s="8">
        <v>8.0929619251689497E-2</v>
      </c>
      <c r="I88" s="9">
        <f t="shared" si="40"/>
        <v>1</v>
      </c>
      <c r="J88" s="10" t="str">
        <f t="shared" si="26"/>
        <v>E</v>
      </c>
      <c r="K88" s="7">
        <v>330</v>
      </c>
      <c r="L88" s="8">
        <v>5.4392615790341201E-2</v>
      </c>
      <c r="M88" s="9">
        <f t="shared" si="41"/>
        <v>0.91907038074831049</v>
      </c>
      <c r="N88" s="10" t="str">
        <f t="shared" si="27"/>
        <v>E</v>
      </c>
      <c r="O88" s="7">
        <v>506</v>
      </c>
      <c r="P88" s="8">
        <v>8.3402010878523197E-2</v>
      </c>
      <c r="Q88" s="9">
        <f t="shared" si="42"/>
        <v>0.86467776495796933</v>
      </c>
      <c r="R88" s="10" t="str">
        <f t="shared" si="28"/>
        <v>D</v>
      </c>
      <c r="S88" s="7">
        <v>419</v>
      </c>
      <c r="T88" s="8">
        <v>6.9062139442887693E-2</v>
      </c>
      <c r="U88" s="9">
        <f t="shared" si="43"/>
        <v>0.78127575407944616</v>
      </c>
      <c r="V88" s="10" t="str">
        <f t="shared" si="29"/>
        <v>D</v>
      </c>
      <c r="W88" s="7">
        <v>465</v>
      </c>
      <c r="X88" s="8">
        <v>7.6644140431844393E-2</v>
      </c>
      <c r="Y88" s="9">
        <f t="shared" si="44"/>
        <v>0.71221361463655852</v>
      </c>
      <c r="Z88" s="10" t="str">
        <f t="shared" si="30"/>
        <v>D</v>
      </c>
      <c r="AA88" s="7">
        <v>498</v>
      </c>
      <c r="AB88" s="8">
        <v>8.2083402010878506E-2</v>
      </c>
      <c r="AC88" s="9">
        <f t="shared" si="45"/>
        <v>0.6355694742047141</v>
      </c>
      <c r="AD88" s="10" t="str">
        <f t="shared" si="31"/>
        <v>C</v>
      </c>
      <c r="AE88" s="7">
        <v>577</v>
      </c>
      <c r="AF88" s="8">
        <v>9.5104664578869305E-2</v>
      </c>
      <c r="AG88" s="9">
        <f t="shared" si="46"/>
        <v>0.55348607219383561</v>
      </c>
      <c r="AH88" s="10" t="str">
        <f t="shared" si="32"/>
        <v>C</v>
      </c>
      <c r="AI88" s="7">
        <v>533</v>
      </c>
      <c r="AJ88" s="8">
        <v>8.7852315806823802E-2</v>
      </c>
      <c r="AK88" s="9">
        <f t="shared" si="47"/>
        <v>0.45838140761496626</v>
      </c>
      <c r="AL88" s="10" t="str">
        <f t="shared" si="33"/>
        <v>C</v>
      </c>
      <c r="AM88" s="7">
        <v>495</v>
      </c>
      <c r="AN88" s="8">
        <v>8.1588923685511794E-2</v>
      </c>
      <c r="AO88" s="9">
        <f t="shared" si="48"/>
        <v>0.37052909180814247</v>
      </c>
      <c r="AP88" s="10" t="str">
        <f t="shared" si="34"/>
        <v>C</v>
      </c>
      <c r="AQ88" s="7">
        <v>446</v>
      </c>
      <c r="AR88" s="8">
        <v>7.3512444371188396E-2</v>
      </c>
      <c r="AS88" s="9">
        <f t="shared" si="49"/>
        <v>0.28894016812263068</v>
      </c>
      <c r="AT88" s="10" t="str">
        <f t="shared" si="35"/>
        <v>B</v>
      </c>
      <c r="AU88" s="7">
        <v>472</v>
      </c>
      <c r="AV88" s="8">
        <v>7.77979231910335E-2</v>
      </c>
      <c r="AW88" s="9">
        <f t="shared" si="50"/>
        <v>0.21542772375144231</v>
      </c>
      <c r="AX88" s="10" t="str">
        <f t="shared" si="36"/>
        <v>B</v>
      </c>
      <c r="AY88" s="7">
        <v>278</v>
      </c>
      <c r="AZ88" s="8">
        <v>4.5821658150651097E-2</v>
      </c>
      <c r="BA88" s="9">
        <f t="shared" si="51"/>
        <v>0.1376298005604088</v>
      </c>
      <c r="BB88" s="10" t="str">
        <f t="shared" si="37"/>
        <v>B</v>
      </c>
      <c r="BC88" s="7">
        <v>557</v>
      </c>
      <c r="BD88" s="8">
        <v>9.1808142409757695E-2</v>
      </c>
      <c r="BE88" s="9">
        <f t="shared" si="39"/>
        <v>9.1808142409757695E-2</v>
      </c>
      <c r="BF88" s="10" t="s">
        <v>339</v>
      </c>
      <c r="BG88" s="11">
        <v>6067</v>
      </c>
      <c r="BH88" s="12">
        <f t="shared" si="38"/>
        <v>24.029009395088181</v>
      </c>
      <c r="BJ88" s="3"/>
      <c r="BK88" s="3"/>
      <c r="BL88" s="3"/>
      <c r="BM88" s="3"/>
      <c r="BN88" s="3"/>
      <c r="BO88" s="3"/>
    </row>
    <row r="89" spans="1:67" ht="50" x14ac:dyDescent="0.25">
      <c r="A89" s="41"/>
      <c r="B89" s="38" t="s">
        <v>292</v>
      </c>
      <c r="C89" s="38" t="s">
        <v>293</v>
      </c>
      <c r="D89" s="38" t="s">
        <v>6</v>
      </c>
      <c r="E89" s="6" t="s">
        <v>294</v>
      </c>
      <c r="F89" s="6" t="s">
        <v>295</v>
      </c>
      <c r="G89" s="7">
        <v>85</v>
      </c>
      <c r="H89" s="8">
        <v>6.7945643485211801E-2</v>
      </c>
      <c r="I89" s="9">
        <f t="shared" si="40"/>
        <v>1.0000000000000002</v>
      </c>
      <c r="J89" s="10" t="str">
        <f t="shared" si="26"/>
        <v>E</v>
      </c>
      <c r="K89" s="7">
        <v>76</v>
      </c>
      <c r="L89" s="8">
        <v>6.0751398880895299E-2</v>
      </c>
      <c r="M89" s="9">
        <f t="shared" si="41"/>
        <v>0.93205435651478852</v>
      </c>
      <c r="N89" s="10" t="str">
        <f t="shared" si="27"/>
        <v>E</v>
      </c>
      <c r="O89" s="7">
        <v>84</v>
      </c>
      <c r="P89" s="8">
        <v>6.7146282973621102E-2</v>
      </c>
      <c r="Q89" s="9">
        <f t="shared" si="42"/>
        <v>0.8713029576338932</v>
      </c>
      <c r="R89" s="10" t="str">
        <f t="shared" si="28"/>
        <v>D</v>
      </c>
      <c r="S89" s="7">
        <v>84</v>
      </c>
      <c r="T89" s="8">
        <v>6.7146282973621102E-2</v>
      </c>
      <c r="U89" s="9">
        <f t="shared" si="43"/>
        <v>0.80415667466027207</v>
      </c>
      <c r="V89" s="10" t="str">
        <f t="shared" si="29"/>
        <v>D</v>
      </c>
      <c r="W89" s="7">
        <v>88</v>
      </c>
      <c r="X89" s="8">
        <v>7.0343725019983996E-2</v>
      </c>
      <c r="Y89" s="9">
        <f t="shared" si="44"/>
        <v>0.73701039168665095</v>
      </c>
      <c r="Z89" s="10" t="str">
        <f t="shared" si="30"/>
        <v>D</v>
      </c>
      <c r="AA89" s="7">
        <v>87</v>
      </c>
      <c r="AB89" s="8">
        <v>6.9544364508393297E-2</v>
      </c>
      <c r="AC89" s="9">
        <f t="shared" si="45"/>
        <v>0.66666666666666696</v>
      </c>
      <c r="AD89" s="10" t="str">
        <f t="shared" si="31"/>
        <v>D</v>
      </c>
      <c r="AE89" s="7">
        <v>97</v>
      </c>
      <c r="AF89" s="8">
        <v>7.7537969624300596E-2</v>
      </c>
      <c r="AG89" s="9">
        <f t="shared" si="46"/>
        <v>0.59712230215827367</v>
      </c>
      <c r="AH89" s="10" t="str">
        <f t="shared" si="32"/>
        <v>C</v>
      </c>
      <c r="AI89" s="7">
        <v>112</v>
      </c>
      <c r="AJ89" s="8">
        <v>8.9528377298161502E-2</v>
      </c>
      <c r="AK89" s="9">
        <f t="shared" si="47"/>
        <v>0.51958433253397307</v>
      </c>
      <c r="AL89" s="10" t="str">
        <f t="shared" si="33"/>
        <v>C</v>
      </c>
      <c r="AM89" s="7">
        <v>103</v>
      </c>
      <c r="AN89" s="8">
        <v>8.2334132693844903E-2</v>
      </c>
      <c r="AO89" s="9">
        <f t="shared" si="48"/>
        <v>0.43005595523581153</v>
      </c>
      <c r="AP89" s="10" t="str">
        <f t="shared" si="34"/>
        <v>C</v>
      </c>
      <c r="AQ89" s="7">
        <v>101</v>
      </c>
      <c r="AR89" s="8">
        <v>8.0735411670663504E-2</v>
      </c>
      <c r="AS89" s="9">
        <f t="shared" si="49"/>
        <v>0.3477218225419666</v>
      </c>
      <c r="AT89" s="10" t="str">
        <f t="shared" si="35"/>
        <v>B</v>
      </c>
      <c r="AU89" s="7">
        <v>105</v>
      </c>
      <c r="AV89" s="8">
        <v>8.3932853717026398E-2</v>
      </c>
      <c r="AW89" s="9">
        <f t="shared" si="50"/>
        <v>0.26698641087130309</v>
      </c>
      <c r="AX89" s="10" t="str">
        <f t="shared" si="36"/>
        <v>B</v>
      </c>
      <c r="AY89" s="7">
        <v>71</v>
      </c>
      <c r="AZ89" s="8">
        <v>5.6754596322941699E-2</v>
      </c>
      <c r="BA89" s="9">
        <f t="shared" si="51"/>
        <v>0.18305355715427668</v>
      </c>
      <c r="BB89" s="10" t="str">
        <f t="shared" si="37"/>
        <v>B</v>
      </c>
      <c r="BC89" s="7">
        <v>158</v>
      </c>
      <c r="BD89" s="8">
        <v>0.12629896083133499</v>
      </c>
      <c r="BE89" s="9">
        <f t="shared" si="39"/>
        <v>0.12629896083133499</v>
      </c>
      <c r="BF89" s="10" t="s">
        <v>339</v>
      </c>
      <c r="BG89" s="11">
        <v>1251</v>
      </c>
      <c r="BH89" s="12">
        <f t="shared" si="38"/>
        <v>24.482014388489208</v>
      </c>
      <c r="BJ89" s="3"/>
      <c r="BK89" s="3"/>
      <c r="BL89" s="3"/>
      <c r="BM89" s="3"/>
      <c r="BN89" s="3"/>
      <c r="BO89" s="3"/>
    </row>
    <row r="90" spans="1:67" ht="20" x14ac:dyDescent="0.25">
      <c r="A90" s="41"/>
      <c r="B90" s="38"/>
      <c r="C90" s="38"/>
      <c r="D90" s="38"/>
      <c r="E90" s="6" t="s">
        <v>296</v>
      </c>
      <c r="F90" s="6" t="s">
        <v>297</v>
      </c>
      <c r="G90" s="7">
        <v>372</v>
      </c>
      <c r="H90" s="8">
        <v>9.1648189209164801E-2</v>
      </c>
      <c r="I90" s="9">
        <f t="shared" si="40"/>
        <v>1</v>
      </c>
      <c r="J90" s="10" t="str">
        <f t="shared" si="26"/>
        <v>E</v>
      </c>
      <c r="K90" s="7">
        <v>261</v>
      </c>
      <c r="L90" s="8">
        <v>6.4301552106430196E-2</v>
      </c>
      <c r="M90" s="9">
        <f t="shared" si="41"/>
        <v>0.90835181079083516</v>
      </c>
      <c r="N90" s="10" t="str">
        <f t="shared" si="27"/>
        <v>E</v>
      </c>
      <c r="O90" s="7">
        <v>308</v>
      </c>
      <c r="P90" s="8">
        <v>7.58807588075881E-2</v>
      </c>
      <c r="Q90" s="9">
        <f t="shared" si="42"/>
        <v>0.84405025868440497</v>
      </c>
      <c r="R90" s="10" t="str">
        <f t="shared" si="28"/>
        <v>D</v>
      </c>
      <c r="S90" s="7">
        <v>259</v>
      </c>
      <c r="T90" s="8">
        <v>6.3808819906380904E-2</v>
      </c>
      <c r="U90" s="9">
        <f t="shared" si="43"/>
        <v>0.76816949987681693</v>
      </c>
      <c r="V90" s="10" t="str">
        <f t="shared" si="29"/>
        <v>D</v>
      </c>
      <c r="W90" s="7">
        <v>273</v>
      </c>
      <c r="X90" s="8">
        <v>6.7257945306725797E-2</v>
      </c>
      <c r="Y90" s="9">
        <f t="shared" si="44"/>
        <v>0.70436067997043605</v>
      </c>
      <c r="Z90" s="10" t="str">
        <f t="shared" si="30"/>
        <v>D</v>
      </c>
      <c r="AA90" s="7">
        <v>269</v>
      </c>
      <c r="AB90" s="8">
        <v>6.6272480906627296E-2</v>
      </c>
      <c r="AC90" s="9">
        <f t="shared" si="45"/>
        <v>0.63710273466371026</v>
      </c>
      <c r="AD90" s="10" t="str">
        <f t="shared" si="31"/>
        <v>C</v>
      </c>
      <c r="AE90" s="7">
        <v>286</v>
      </c>
      <c r="AF90" s="8">
        <v>7.0460704607046107E-2</v>
      </c>
      <c r="AG90" s="9">
        <f t="shared" si="46"/>
        <v>0.57083025375708296</v>
      </c>
      <c r="AH90" s="10" t="str">
        <f t="shared" si="32"/>
        <v>C</v>
      </c>
      <c r="AI90" s="7">
        <v>346</v>
      </c>
      <c r="AJ90" s="8">
        <v>8.5242670608524307E-2</v>
      </c>
      <c r="AK90" s="9">
        <f t="shared" si="47"/>
        <v>0.50036954915003684</v>
      </c>
      <c r="AL90" s="10" t="str">
        <f t="shared" si="33"/>
        <v>C</v>
      </c>
      <c r="AM90" s="7">
        <v>325</v>
      </c>
      <c r="AN90" s="8">
        <v>8.0068982508006897E-2</v>
      </c>
      <c r="AO90" s="9">
        <f t="shared" si="48"/>
        <v>0.41512687854151253</v>
      </c>
      <c r="AP90" s="10" t="str">
        <f t="shared" si="34"/>
        <v>C</v>
      </c>
      <c r="AQ90" s="7">
        <v>296</v>
      </c>
      <c r="AR90" s="8">
        <v>7.2924365607292402E-2</v>
      </c>
      <c r="AS90" s="9">
        <f t="shared" si="49"/>
        <v>0.33505789603350566</v>
      </c>
      <c r="AT90" s="10" t="str">
        <f t="shared" si="35"/>
        <v>B</v>
      </c>
      <c r="AU90" s="7">
        <v>321</v>
      </c>
      <c r="AV90" s="8">
        <v>7.9083518107908396E-2</v>
      </c>
      <c r="AW90" s="9">
        <f t="shared" si="50"/>
        <v>0.26213353042621323</v>
      </c>
      <c r="AX90" s="10" t="str">
        <f t="shared" si="36"/>
        <v>B</v>
      </c>
      <c r="AY90" s="7">
        <v>196</v>
      </c>
      <c r="AZ90" s="8">
        <v>4.82877556048288E-2</v>
      </c>
      <c r="BA90" s="9">
        <f t="shared" si="51"/>
        <v>0.18305001231830481</v>
      </c>
      <c r="BB90" s="10" t="str">
        <f t="shared" si="37"/>
        <v>B</v>
      </c>
      <c r="BC90" s="7">
        <v>547</v>
      </c>
      <c r="BD90" s="8">
        <v>0.134762256713476</v>
      </c>
      <c r="BE90" s="9">
        <f t="shared" si="39"/>
        <v>0.134762256713476</v>
      </c>
      <c r="BF90" s="10" t="s">
        <v>339</v>
      </c>
      <c r="BG90" s="11">
        <v>4059</v>
      </c>
      <c r="BH90" s="12">
        <f t="shared" si="38"/>
        <v>24.263365360926336</v>
      </c>
      <c r="BJ90" s="3"/>
      <c r="BK90" s="3"/>
      <c r="BL90" s="3"/>
      <c r="BM90" s="3"/>
      <c r="BN90" s="3"/>
      <c r="BO90" s="3"/>
    </row>
    <row r="91" spans="1:67" ht="30" x14ac:dyDescent="0.25">
      <c r="A91" s="41"/>
      <c r="B91" s="6" t="s">
        <v>298</v>
      </c>
      <c r="C91" s="6" t="s">
        <v>299</v>
      </c>
      <c r="D91" s="6" t="s">
        <v>6</v>
      </c>
      <c r="E91" s="6" t="s">
        <v>276</v>
      </c>
      <c r="F91" s="6" t="s">
        <v>300</v>
      </c>
      <c r="G91" s="7">
        <v>27</v>
      </c>
      <c r="H91" s="8">
        <v>6.2645011600928099E-2</v>
      </c>
      <c r="I91" s="9">
        <f t="shared" si="40"/>
        <v>1.0000000000000011</v>
      </c>
      <c r="J91" s="10" t="str">
        <f t="shared" si="26"/>
        <v>E</v>
      </c>
      <c r="K91" s="7">
        <v>10</v>
      </c>
      <c r="L91" s="8">
        <v>2.3201856148491899E-2</v>
      </c>
      <c r="M91" s="9">
        <f t="shared" si="41"/>
        <v>0.93735498839907305</v>
      </c>
      <c r="N91" s="10" t="str">
        <f t="shared" si="27"/>
        <v>E</v>
      </c>
      <c r="O91" s="7">
        <v>21</v>
      </c>
      <c r="P91" s="8">
        <v>4.8723897911833E-2</v>
      </c>
      <c r="Q91" s="9">
        <f t="shared" si="42"/>
        <v>0.91415313225058115</v>
      </c>
      <c r="R91" s="10" t="str">
        <f t="shared" si="28"/>
        <v>E</v>
      </c>
      <c r="S91" s="7">
        <v>11</v>
      </c>
      <c r="T91" s="8">
        <v>2.5522041763341101E-2</v>
      </c>
      <c r="U91" s="9">
        <f t="shared" si="43"/>
        <v>0.86542923433874819</v>
      </c>
      <c r="V91" s="10" t="str">
        <f t="shared" si="29"/>
        <v>D</v>
      </c>
      <c r="W91" s="7">
        <v>16</v>
      </c>
      <c r="X91" s="8">
        <v>3.7122969837586998E-2</v>
      </c>
      <c r="Y91" s="9">
        <f t="shared" si="44"/>
        <v>0.83990719257540714</v>
      </c>
      <c r="Z91" s="10" t="str">
        <f t="shared" si="30"/>
        <v>D</v>
      </c>
      <c r="AA91" s="7">
        <v>22</v>
      </c>
      <c r="AB91" s="8">
        <v>5.1044083526682098E-2</v>
      </c>
      <c r="AC91" s="9">
        <f t="shared" si="45"/>
        <v>0.80278422273782013</v>
      </c>
      <c r="AD91" s="10" t="str">
        <f t="shared" si="31"/>
        <v>D</v>
      </c>
      <c r="AE91" s="7">
        <v>24</v>
      </c>
      <c r="AF91" s="8">
        <v>5.5684454756380501E-2</v>
      </c>
      <c r="AG91" s="9">
        <f t="shared" si="46"/>
        <v>0.75174013921113803</v>
      </c>
      <c r="AH91" s="10" t="str">
        <f t="shared" si="32"/>
        <v>D</v>
      </c>
      <c r="AI91" s="7">
        <v>39</v>
      </c>
      <c r="AJ91" s="8">
        <v>9.0487238979118298E-2</v>
      </c>
      <c r="AK91" s="9">
        <f t="shared" si="47"/>
        <v>0.69605568445475752</v>
      </c>
      <c r="AL91" s="10" t="str">
        <f t="shared" si="33"/>
        <v>D</v>
      </c>
      <c r="AM91" s="7">
        <v>47</v>
      </c>
      <c r="AN91" s="8">
        <v>0.10904872389791199</v>
      </c>
      <c r="AO91" s="9">
        <f t="shared" si="48"/>
        <v>0.60556844547563926</v>
      </c>
      <c r="AP91" s="10" t="str">
        <f t="shared" si="34"/>
        <v>C</v>
      </c>
      <c r="AQ91" s="7">
        <v>56</v>
      </c>
      <c r="AR91" s="8">
        <v>0.12993039443155499</v>
      </c>
      <c r="AS91" s="9">
        <f t="shared" si="49"/>
        <v>0.49651972157772728</v>
      </c>
      <c r="AT91" s="10" t="str">
        <f t="shared" si="35"/>
        <v>C</v>
      </c>
      <c r="AU91" s="7">
        <v>56</v>
      </c>
      <c r="AV91" s="8">
        <v>0.12993039443155499</v>
      </c>
      <c r="AW91" s="9">
        <f t="shared" si="50"/>
        <v>0.36658932714617232</v>
      </c>
      <c r="AX91" s="10" t="str">
        <f t="shared" si="36"/>
        <v>C</v>
      </c>
      <c r="AY91" s="7">
        <v>28</v>
      </c>
      <c r="AZ91" s="8">
        <v>6.4965197215777301E-2</v>
      </c>
      <c r="BA91" s="9">
        <f t="shared" si="51"/>
        <v>0.2366589327146173</v>
      </c>
      <c r="BB91" s="10" t="str">
        <f t="shared" si="37"/>
        <v>B</v>
      </c>
      <c r="BC91" s="7">
        <v>74</v>
      </c>
      <c r="BD91" s="8">
        <v>0.17169373549884001</v>
      </c>
      <c r="BE91" s="9">
        <f t="shared" si="39"/>
        <v>0.17169373549884001</v>
      </c>
      <c r="BF91" s="10" t="s">
        <v>339</v>
      </c>
      <c r="BG91" s="11">
        <v>431</v>
      </c>
      <c r="BH91" s="12">
        <f t="shared" si="38"/>
        <v>25.684454756380511</v>
      </c>
      <c r="BJ91" s="3"/>
      <c r="BK91" s="3"/>
      <c r="BL91" s="3"/>
      <c r="BM91" s="3"/>
      <c r="BN91" s="3"/>
      <c r="BO91" s="3"/>
    </row>
    <row r="92" spans="1:67" ht="30" x14ac:dyDescent="0.25">
      <c r="A92" s="41"/>
      <c r="B92" s="6" t="s">
        <v>301</v>
      </c>
      <c r="C92" s="6" t="s">
        <v>302</v>
      </c>
      <c r="D92" s="6" t="s">
        <v>30</v>
      </c>
      <c r="E92" s="6" t="s">
        <v>303</v>
      </c>
      <c r="F92" s="6" t="s">
        <v>304</v>
      </c>
      <c r="G92" s="7">
        <v>0</v>
      </c>
      <c r="H92" s="8">
        <v>0</v>
      </c>
      <c r="I92" s="9">
        <f t="shared" si="40"/>
        <v>0.99999999999999956</v>
      </c>
      <c r="J92" s="10" t="str">
        <f t="shared" si="26"/>
        <v>E</v>
      </c>
      <c r="K92" s="7">
        <v>0</v>
      </c>
      <c r="L92" s="8">
        <v>0</v>
      </c>
      <c r="M92" s="9">
        <f t="shared" si="41"/>
        <v>0.99999999999999956</v>
      </c>
      <c r="N92" s="10" t="str">
        <f t="shared" si="27"/>
        <v>E</v>
      </c>
      <c r="O92" s="7">
        <v>1</v>
      </c>
      <c r="P92" s="8">
        <v>3.2258064516128997E-2</v>
      </c>
      <c r="Q92" s="9">
        <f t="shared" si="42"/>
        <v>0.99999999999999956</v>
      </c>
      <c r="R92" s="10" t="str">
        <f t="shared" si="28"/>
        <v>E</v>
      </c>
      <c r="S92" s="7">
        <v>2</v>
      </c>
      <c r="T92" s="8">
        <v>6.4516129032258104E-2</v>
      </c>
      <c r="U92" s="9">
        <f t="shared" si="43"/>
        <v>0.96774193548387055</v>
      </c>
      <c r="V92" s="10" t="str">
        <f t="shared" si="29"/>
        <v>E</v>
      </c>
      <c r="W92" s="7">
        <v>0</v>
      </c>
      <c r="X92" s="8">
        <v>0</v>
      </c>
      <c r="Y92" s="9">
        <f t="shared" si="44"/>
        <v>0.90322580645161243</v>
      </c>
      <c r="Z92" s="10" t="str">
        <f t="shared" si="30"/>
        <v>E</v>
      </c>
      <c r="AA92" s="7">
        <v>3</v>
      </c>
      <c r="AB92" s="8">
        <v>9.6774193548387094E-2</v>
      </c>
      <c r="AC92" s="9">
        <f t="shared" si="45"/>
        <v>0.90322580645161243</v>
      </c>
      <c r="AD92" s="10" t="str">
        <f t="shared" si="31"/>
        <v>E</v>
      </c>
      <c r="AE92" s="7">
        <v>3</v>
      </c>
      <c r="AF92" s="8">
        <v>9.6774193548387094E-2</v>
      </c>
      <c r="AG92" s="9">
        <f t="shared" si="46"/>
        <v>0.80645161290322531</v>
      </c>
      <c r="AH92" s="10" t="str">
        <f t="shared" si="32"/>
        <v>D</v>
      </c>
      <c r="AI92" s="7">
        <v>0</v>
      </c>
      <c r="AJ92" s="8">
        <v>0</v>
      </c>
      <c r="AK92" s="9">
        <f t="shared" si="47"/>
        <v>0.70967741935483819</v>
      </c>
      <c r="AL92" s="10" t="str">
        <f t="shared" si="33"/>
        <v>D</v>
      </c>
      <c r="AM92" s="7">
        <v>3</v>
      </c>
      <c r="AN92" s="8">
        <v>9.6774193548387094E-2</v>
      </c>
      <c r="AO92" s="9">
        <f t="shared" si="48"/>
        <v>0.70967741935483819</v>
      </c>
      <c r="AP92" s="10" t="str">
        <f t="shared" si="34"/>
        <v>D</v>
      </c>
      <c r="AQ92" s="7">
        <v>5</v>
      </c>
      <c r="AR92" s="8">
        <v>0.16129032258064499</v>
      </c>
      <c r="AS92" s="9">
        <f t="shared" si="49"/>
        <v>0.61290322580645107</v>
      </c>
      <c r="AT92" s="10" t="str">
        <f t="shared" si="35"/>
        <v>C</v>
      </c>
      <c r="AU92" s="7">
        <v>2</v>
      </c>
      <c r="AV92" s="8">
        <v>6.4516129032258104E-2</v>
      </c>
      <c r="AW92" s="9">
        <f t="shared" si="50"/>
        <v>0.45161290322580605</v>
      </c>
      <c r="AX92" s="10" t="str">
        <f t="shared" si="36"/>
        <v>C</v>
      </c>
      <c r="AY92" s="7">
        <v>4</v>
      </c>
      <c r="AZ92" s="8">
        <v>0.12903225806451599</v>
      </c>
      <c r="BA92" s="9">
        <f t="shared" si="51"/>
        <v>0.38709677419354793</v>
      </c>
      <c r="BB92" s="10" t="str">
        <f t="shared" si="37"/>
        <v>B</v>
      </c>
      <c r="BC92" s="7">
        <v>8</v>
      </c>
      <c r="BD92" s="8">
        <v>0.25806451612903197</v>
      </c>
      <c r="BE92" s="9">
        <f t="shared" si="39"/>
        <v>0.25806451612903197</v>
      </c>
      <c r="BF92" s="10" t="s">
        <v>339</v>
      </c>
      <c r="BG92" s="11">
        <v>31</v>
      </c>
      <c r="BH92" s="12">
        <f t="shared" si="38"/>
        <v>26.70967741935484</v>
      </c>
      <c r="BJ92" s="3"/>
      <c r="BK92" s="3"/>
      <c r="BL92" s="3"/>
      <c r="BM92" s="3"/>
      <c r="BN92" s="3"/>
      <c r="BO92" s="3"/>
    </row>
    <row r="93" spans="1:67" ht="30" x14ac:dyDescent="0.25">
      <c r="A93" s="41"/>
      <c r="B93" s="6" t="s">
        <v>305</v>
      </c>
      <c r="C93" s="6" t="s">
        <v>306</v>
      </c>
      <c r="D93" s="6" t="s">
        <v>30</v>
      </c>
      <c r="E93" s="6" t="s">
        <v>280</v>
      </c>
      <c r="F93" s="6" t="s">
        <v>307</v>
      </c>
      <c r="G93" s="7">
        <v>4</v>
      </c>
      <c r="H93" s="8">
        <v>1.00755667506297E-2</v>
      </c>
      <c r="I93" s="9">
        <f t="shared" si="40"/>
        <v>1.0000000000000004</v>
      </c>
      <c r="J93" s="10" t="str">
        <f t="shared" si="26"/>
        <v>E</v>
      </c>
      <c r="K93" s="7">
        <v>0</v>
      </c>
      <c r="L93" s="8">
        <v>0</v>
      </c>
      <c r="M93" s="9">
        <f t="shared" si="41"/>
        <v>0.98992443324937085</v>
      </c>
      <c r="N93" s="10" t="str">
        <f t="shared" si="27"/>
        <v>E</v>
      </c>
      <c r="O93" s="7">
        <v>3</v>
      </c>
      <c r="P93" s="8">
        <v>7.5566750629722903E-3</v>
      </c>
      <c r="Q93" s="9">
        <f t="shared" si="42"/>
        <v>0.98992443324937085</v>
      </c>
      <c r="R93" s="10" t="str">
        <f t="shared" si="28"/>
        <v>E</v>
      </c>
      <c r="S93" s="7">
        <v>0</v>
      </c>
      <c r="T93" s="8">
        <v>0</v>
      </c>
      <c r="U93" s="9">
        <f t="shared" si="43"/>
        <v>0.98236775818639854</v>
      </c>
      <c r="V93" s="10" t="str">
        <f t="shared" si="29"/>
        <v>E</v>
      </c>
      <c r="W93" s="7">
        <v>2</v>
      </c>
      <c r="X93" s="8">
        <v>5.0377833753148596E-3</v>
      </c>
      <c r="Y93" s="9">
        <f t="shared" si="44"/>
        <v>0.98236775818639854</v>
      </c>
      <c r="Z93" s="10" t="str">
        <f t="shared" si="30"/>
        <v>E</v>
      </c>
      <c r="AA93" s="7">
        <v>2</v>
      </c>
      <c r="AB93" s="8">
        <v>5.0377833753148596E-3</v>
      </c>
      <c r="AC93" s="9">
        <f t="shared" si="45"/>
        <v>0.97732997481108363</v>
      </c>
      <c r="AD93" s="10" t="str">
        <f t="shared" si="31"/>
        <v>E</v>
      </c>
      <c r="AE93" s="7">
        <v>9</v>
      </c>
      <c r="AF93" s="8">
        <v>2.2670025188916899E-2</v>
      </c>
      <c r="AG93" s="9">
        <f t="shared" si="46"/>
        <v>0.97229219143576873</v>
      </c>
      <c r="AH93" s="10" t="str">
        <f t="shared" si="32"/>
        <v>E</v>
      </c>
      <c r="AI93" s="7">
        <v>18</v>
      </c>
      <c r="AJ93" s="8">
        <v>4.5340050377833799E-2</v>
      </c>
      <c r="AK93" s="9">
        <f t="shared" si="47"/>
        <v>0.94962216624685181</v>
      </c>
      <c r="AL93" s="10" t="str">
        <f t="shared" si="33"/>
        <v>E</v>
      </c>
      <c r="AM93" s="7">
        <v>37</v>
      </c>
      <c r="AN93" s="8">
        <v>9.3198992443324996E-2</v>
      </c>
      <c r="AO93" s="9">
        <f t="shared" si="48"/>
        <v>0.90428211586901797</v>
      </c>
      <c r="AP93" s="10" t="str">
        <f t="shared" si="34"/>
        <v>E</v>
      </c>
      <c r="AQ93" s="7">
        <v>50</v>
      </c>
      <c r="AR93" s="8">
        <v>0.12594458438287201</v>
      </c>
      <c r="AS93" s="9">
        <f t="shared" si="49"/>
        <v>0.811083123425693</v>
      </c>
      <c r="AT93" s="10" t="str">
        <f t="shared" si="35"/>
        <v>D</v>
      </c>
      <c r="AU93" s="7">
        <v>59</v>
      </c>
      <c r="AV93" s="8">
        <v>0.14861460957178799</v>
      </c>
      <c r="AW93" s="9">
        <f t="shared" si="50"/>
        <v>0.68513853904282096</v>
      </c>
      <c r="AX93" s="10" t="str">
        <f t="shared" si="36"/>
        <v>C</v>
      </c>
      <c r="AY93" s="7">
        <v>50</v>
      </c>
      <c r="AZ93" s="8">
        <v>0.12594458438287201</v>
      </c>
      <c r="BA93" s="9">
        <f t="shared" si="51"/>
        <v>0.536523929471033</v>
      </c>
      <c r="BB93" s="10" t="str">
        <f t="shared" si="37"/>
        <v>B</v>
      </c>
      <c r="BC93" s="7">
        <v>163</v>
      </c>
      <c r="BD93" s="8">
        <v>0.41057934508816102</v>
      </c>
      <c r="BE93" s="9">
        <f t="shared" si="39"/>
        <v>0.41057934508816102</v>
      </c>
      <c r="BF93" s="10" t="s">
        <v>339</v>
      </c>
      <c r="BG93" s="11">
        <v>397</v>
      </c>
      <c r="BH93" s="12">
        <f t="shared" si="38"/>
        <v>28.191435768261965</v>
      </c>
      <c r="BJ93" s="3"/>
      <c r="BK93" s="3"/>
      <c r="BL93" s="3"/>
      <c r="BM93" s="3"/>
      <c r="BN93" s="3"/>
      <c r="BO93" s="3"/>
    </row>
    <row r="94" spans="1:67" ht="30" x14ac:dyDescent="0.25">
      <c r="A94" s="41"/>
      <c r="B94" s="6" t="s">
        <v>308</v>
      </c>
      <c r="C94" s="6" t="s">
        <v>309</v>
      </c>
      <c r="D94" s="6" t="s">
        <v>30</v>
      </c>
      <c r="E94" s="6" t="s">
        <v>286</v>
      </c>
      <c r="F94" s="6" t="s">
        <v>310</v>
      </c>
      <c r="G94" s="7">
        <v>5</v>
      </c>
      <c r="H94" s="8">
        <v>6.2421972534332099E-3</v>
      </c>
      <c r="I94" s="9">
        <f t="shared" si="40"/>
        <v>0.99999999999999978</v>
      </c>
      <c r="J94" s="10" t="str">
        <f t="shared" si="26"/>
        <v>E</v>
      </c>
      <c r="K94" s="7">
        <v>3</v>
      </c>
      <c r="L94" s="8">
        <v>3.7453183520599299E-3</v>
      </c>
      <c r="M94" s="9">
        <f t="shared" si="41"/>
        <v>0.99375780274656655</v>
      </c>
      <c r="N94" s="10" t="str">
        <f t="shared" si="27"/>
        <v>E</v>
      </c>
      <c r="O94" s="7">
        <v>4</v>
      </c>
      <c r="P94" s="8">
        <v>4.9937578027465703E-3</v>
      </c>
      <c r="Q94" s="9">
        <f t="shared" si="42"/>
        <v>0.99001248439450662</v>
      </c>
      <c r="R94" s="10" t="str">
        <f t="shared" si="28"/>
        <v>E</v>
      </c>
      <c r="S94" s="7">
        <v>6</v>
      </c>
      <c r="T94" s="8">
        <v>7.4906367041198503E-3</v>
      </c>
      <c r="U94" s="9">
        <f t="shared" si="43"/>
        <v>0.98501872659176004</v>
      </c>
      <c r="V94" s="10" t="str">
        <f t="shared" si="29"/>
        <v>E</v>
      </c>
      <c r="W94" s="7">
        <v>12</v>
      </c>
      <c r="X94" s="8">
        <v>1.4981273408239701E-2</v>
      </c>
      <c r="Y94" s="9">
        <f t="shared" si="44"/>
        <v>0.97752808988764017</v>
      </c>
      <c r="Z94" s="10" t="str">
        <f t="shared" si="30"/>
        <v>E</v>
      </c>
      <c r="AA94" s="7">
        <v>17</v>
      </c>
      <c r="AB94" s="8">
        <v>2.1223470661672902E-2</v>
      </c>
      <c r="AC94" s="9">
        <f t="shared" si="45"/>
        <v>0.96254681647940044</v>
      </c>
      <c r="AD94" s="10" t="str">
        <f t="shared" si="31"/>
        <v>E</v>
      </c>
      <c r="AE94" s="7">
        <v>39</v>
      </c>
      <c r="AF94" s="8">
        <v>4.8689138576778999E-2</v>
      </c>
      <c r="AG94" s="9">
        <f t="shared" si="46"/>
        <v>0.94132334581772759</v>
      </c>
      <c r="AH94" s="10" t="str">
        <f t="shared" si="32"/>
        <v>E</v>
      </c>
      <c r="AI94" s="7">
        <v>52</v>
      </c>
      <c r="AJ94" s="8">
        <v>6.4918851435705402E-2</v>
      </c>
      <c r="AK94" s="9">
        <f t="shared" si="47"/>
        <v>0.89263420724094855</v>
      </c>
      <c r="AL94" s="10" t="str">
        <f t="shared" si="33"/>
        <v>D</v>
      </c>
      <c r="AM94" s="7">
        <v>59</v>
      </c>
      <c r="AN94" s="8">
        <v>7.3657927590511901E-2</v>
      </c>
      <c r="AO94" s="9">
        <f t="shared" si="48"/>
        <v>0.82771535580524314</v>
      </c>
      <c r="AP94" s="10" t="str">
        <f t="shared" si="34"/>
        <v>D</v>
      </c>
      <c r="AQ94" s="7">
        <v>83</v>
      </c>
      <c r="AR94" s="8">
        <v>0.103620474406991</v>
      </c>
      <c r="AS94" s="9">
        <f t="shared" si="49"/>
        <v>0.75405742821473121</v>
      </c>
      <c r="AT94" s="10" t="str">
        <f t="shared" si="35"/>
        <v>D</v>
      </c>
      <c r="AU94" s="7">
        <v>117</v>
      </c>
      <c r="AV94" s="8">
        <v>0.14606741573033699</v>
      </c>
      <c r="AW94" s="9">
        <f t="shared" si="50"/>
        <v>0.65043695380774025</v>
      </c>
      <c r="AX94" s="10" t="str">
        <f t="shared" si="36"/>
        <v>C</v>
      </c>
      <c r="AY94" s="7">
        <v>66</v>
      </c>
      <c r="AZ94" s="8">
        <v>8.2397003745318304E-2</v>
      </c>
      <c r="BA94" s="9">
        <f t="shared" si="51"/>
        <v>0.50436953807740326</v>
      </c>
      <c r="BB94" s="10" t="str">
        <f t="shared" si="37"/>
        <v>B</v>
      </c>
      <c r="BC94" s="7">
        <v>338</v>
      </c>
      <c r="BD94" s="8">
        <v>0.42197253433208498</v>
      </c>
      <c r="BE94" s="9">
        <f t="shared" si="39"/>
        <v>0.42197253433208498</v>
      </c>
      <c r="BF94" s="10" t="s">
        <v>339</v>
      </c>
      <c r="BG94" s="11">
        <v>801</v>
      </c>
      <c r="BH94" s="12">
        <f t="shared" si="38"/>
        <v>27.901373283395756</v>
      </c>
      <c r="BJ94" s="3"/>
      <c r="BK94" s="3"/>
      <c r="BL94" s="3"/>
      <c r="BM94" s="3"/>
      <c r="BN94" s="3"/>
      <c r="BO94" s="3"/>
    </row>
    <row r="95" spans="1:67" ht="30" x14ac:dyDescent="0.25">
      <c r="A95" s="41"/>
      <c r="B95" s="6" t="s">
        <v>311</v>
      </c>
      <c r="C95" s="6" t="s">
        <v>312</v>
      </c>
      <c r="D95" s="6" t="s">
        <v>30</v>
      </c>
      <c r="E95" s="6" t="s">
        <v>290</v>
      </c>
      <c r="F95" s="6" t="s">
        <v>313</v>
      </c>
      <c r="G95" s="7">
        <v>26</v>
      </c>
      <c r="H95" s="8">
        <v>7.7727952167413999E-3</v>
      </c>
      <c r="I95" s="9">
        <f t="shared" si="40"/>
        <v>0.99999999999999911</v>
      </c>
      <c r="J95" s="10" t="str">
        <f t="shared" si="26"/>
        <v>E</v>
      </c>
      <c r="K95" s="7">
        <v>16</v>
      </c>
      <c r="L95" s="8">
        <v>4.7832585949177898E-3</v>
      </c>
      <c r="M95" s="9">
        <f t="shared" si="41"/>
        <v>0.99222720478325777</v>
      </c>
      <c r="N95" s="10" t="str">
        <f t="shared" si="27"/>
        <v>E</v>
      </c>
      <c r="O95" s="7">
        <v>32</v>
      </c>
      <c r="P95" s="8">
        <v>9.5665171898355796E-3</v>
      </c>
      <c r="Q95" s="9">
        <f t="shared" si="42"/>
        <v>0.98744394618833997</v>
      </c>
      <c r="R95" s="10" t="str">
        <f t="shared" si="28"/>
        <v>E</v>
      </c>
      <c r="S95" s="7">
        <v>46</v>
      </c>
      <c r="T95" s="8">
        <v>1.3751868460388599E-2</v>
      </c>
      <c r="U95" s="9">
        <f t="shared" si="43"/>
        <v>0.97787742899850438</v>
      </c>
      <c r="V95" s="10" t="str">
        <f t="shared" si="29"/>
        <v>E</v>
      </c>
      <c r="W95" s="7">
        <v>70</v>
      </c>
      <c r="X95" s="8">
        <v>2.0926756352765301E-2</v>
      </c>
      <c r="Y95" s="9">
        <f t="shared" si="44"/>
        <v>0.96412556053811582</v>
      </c>
      <c r="Z95" s="10" t="str">
        <f t="shared" si="30"/>
        <v>E</v>
      </c>
      <c r="AA95" s="7">
        <v>82</v>
      </c>
      <c r="AB95" s="8">
        <v>2.4514200298953698E-2</v>
      </c>
      <c r="AC95" s="9">
        <f t="shared" si="45"/>
        <v>0.94319880418535051</v>
      </c>
      <c r="AD95" s="10" t="str">
        <f t="shared" si="31"/>
        <v>E</v>
      </c>
      <c r="AE95" s="7">
        <v>151</v>
      </c>
      <c r="AF95" s="8">
        <v>4.5142002989536599E-2</v>
      </c>
      <c r="AG95" s="9">
        <f t="shared" si="46"/>
        <v>0.91868460388639683</v>
      </c>
      <c r="AH95" s="10" t="str">
        <f t="shared" si="32"/>
        <v>E</v>
      </c>
      <c r="AI95" s="7">
        <v>186</v>
      </c>
      <c r="AJ95" s="8">
        <v>5.5605381165919301E-2</v>
      </c>
      <c r="AK95" s="9">
        <f t="shared" si="47"/>
        <v>0.8735426008968602</v>
      </c>
      <c r="AL95" s="10" t="str">
        <f t="shared" si="33"/>
        <v>D</v>
      </c>
      <c r="AM95" s="7">
        <v>247</v>
      </c>
      <c r="AN95" s="8">
        <v>7.3841554559043301E-2</v>
      </c>
      <c r="AO95" s="9">
        <f t="shared" si="48"/>
        <v>0.81793721973094091</v>
      </c>
      <c r="AP95" s="10" t="str">
        <f t="shared" si="34"/>
        <v>D</v>
      </c>
      <c r="AQ95" s="7">
        <v>278</v>
      </c>
      <c r="AR95" s="8">
        <v>8.3109118086696604E-2</v>
      </c>
      <c r="AS95" s="9">
        <f t="shared" si="49"/>
        <v>0.74409566517189762</v>
      </c>
      <c r="AT95" s="10" t="str">
        <f t="shared" si="35"/>
        <v>D</v>
      </c>
      <c r="AU95" s="7">
        <v>363</v>
      </c>
      <c r="AV95" s="8">
        <v>0.108520179372197</v>
      </c>
      <c r="AW95" s="9">
        <f t="shared" si="50"/>
        <v>0.66098654708520099</v>
      </c>
      <c r="AX95" s="10" t="str">
        <f t="shared" si="36"/>
        <v>C</v>
      </c>
      <c r="AY95" s="7">
        <v>493</v>
      </c>
      <c r="AZ95" s="8">
        <v>0.147384155455904</v>
      </c>
      <c r="BA95" s="9">
        <f t="shared" si="51"/>
        <v>0.55246636771300395</v>
      </c>
      <c r="BB95" s="10" t="str">
        <f t="shared" si="37"/>
        <v>B</v>
      </c>
      <c r="BC95" s="7">
        <v>1355</v>
      </c>
      <c r="BD95" s="8">
        <v>0.40508221225710001</v>
      </c>
      <c r="BE95" s="9">
        <f t="shared" si="39"/>
        <v>0.40508221225710001</v>
      </c>
      <c r="BF95" s="10" t="s">
        <v>339</v>
      </c>
      <c r="BG95" s="11">
        <v>3345</v>
      </c>
      <c r="BH95" s="12">
        <f t="shared" si="38"/>
        <v>27.837668161434976</v>
      </c>
      <c r="BJ95" s="3"/>
      <c r="BK95" s="3"/>
      <c r="BL95" s="3"/>
      <c r="BM95" s="3"/>
      <c r="BN95" s="3"/>
      <c r="BO95" s="3"/>
    </row>
    <row r="96" spans="1:67" ht="50" x14ac:dyDescent="0.25">
      <c r="A96" s="41"/>
      <c r="B96" s="6" t="s">
        <v>314</v>
      </c>
      <c r="C96" s="6" t="s">
        <v>315</v>
      </c>
      <c r="D96" s="6" t="s">
        <v>30</v>
      </c>
      <c r="E96" s="6" t="s">
        <v>316</v>
      </c>
      <c r="F96" s="6" t="s">
        <v>317</v>
      </c>
      <c r="G96" s="7">
        <v>0</v>
      </c>
      <c r="H96" s="8">
        <v>0</v>
      </c>
      <c r="I96" s="9">
        <f t="shared" si="40"/>
        <v>1.0000000000000007</v>
      </c>
      <c r="J96" s="10" t="str">
        <f t="shared" si="26"/>
        <v>E</v>
      </c>
      <c r="K96" s="7">
        <v>0</v>
      </c>
      <c r="L96" s="8">
        <v>0</v>
      </c>
      <c r="M96" s="9">
        <f t="shared" si="41"/>
        <v>1.0000000000000007</v>
      </c>
      <c r="N96" s="10" t="str">
        <f t="shared" si="27"/>
        <v>E</v>
      </c>
      <c r="O96" s="7">
        <v>0</v>
      </c>
      <c r="P96" s="8">
        <v>0</v>
      </c>
      <c r="Q96" s="9">
        <f t="shared" si="42"/>
        <v>1.0000000000000007</v>
      </c>
      <c r="R96" s="10" t="str">
        <f t="shared" si="28"/>
        <v>E</v>
      </c>
      <c r="S96" s="7">
        <v>0</v>
      </c>
      <c r="T96" s="8">
        <v>0</v>
      </c>
      <c r="U96" s="9">
        <f t="shared" si="43"/>
        <v>1.0000000000000007</v>
      </c>
      <c r="V96" s="10" t="str">
        <f t="shared" si="29"/>
        <v>E</v>
      </c>
      <c r="W96" s="7">
        <v>1</v>
      </c>
      <c r="X96" s="8">
        <v>1.35135135135135E-2</v>
      </c>
      <c r="Y96" s="9">
        <f t="shared" si="44"/>
        <v>1.0000000000000007</v>
      </c>
      <c r="Z96" s="10" t="str">
        <f t="shared" si="30"/>
        <v>E</v>
      </c>
      <c r="AA96" s="7">
        <v>1</v>
      </c>
      <c r="AB96" s="8">
        <v>1.35135135135135E-2</v>
      </c>
      <c r="AC96" s="9">
        <f t="shared" si="45"/>
        <v>0.98648648648648707</v>
      </c>
      <c r="AD96" s="10" t="str">
        <f t="shared" si="31"/>
        <v>E</v>
      </c>
      <c r="AE96" s="7">
        <v>1</v>
      </c>
      <c r="AF96" s="8">
        <v>1.35135135135135E-2</v>
      </c>
      <c r="AG96" s="9">
        <f t="shared" si="46"/>
        <v>0.97297297297297358</v>
      </c>
      <c r="AH96" s="10" t="str">
        <f t="shared" si="32"/>
        <v>E</v>
      </c>
      <c r="AI96" s="7">
        <v>1</v>
      </c>
      <c r="AJ96" s="8">
        <v>1.35135135135135E-2</v>
      </c>
      <c r="AK96" s="9">
        <f t="shared" si="47"/>
        <v>0.9594594594594601</v>
      </c>
      <c r="AL96" s="10" t="str">
        <f t="shared" si="33"/>
        <v>E</v>
      </c>
      <c r="AM96" s="7">
        <v>10</v>
      </c>
      <c r="AN96" s="8">
        <v>0.135135135135135</v>
      </c>
      <c r="AO96" s="9">
        <f t="shared" si="48"/>
        <v>0.94594594594594661</v>
      </c>
      <c r="AP96" s="10" t="str">
        <f t="shared" si="34"/>
        <v>E</v>
      </c>
      <c r="AQ96" s="7">
        <v>7</v>
      </c>
      <c r="AR96" s="8">
        <v>9.45945945945946E-2</v>
      </c>
      <c r="AS96" s="9">
        <f t="shared" si="49"/>
        <v>0.81081081081081163</v>
      </c>
      <c r="AT96" s="10" t="str">
        <f t="shared" si="35"/>
        <v>D</v>
      </c>
      <c r="AU96" s="7">
        <v>13</v>
      </c>
      <c r="AV96" s="8">
        <v>0.17567567567567599</v>
      </c>
      <c r="AW96" s="9">
        <f t="shared" si="50"/>
        <v>0.71621621621621701</v>
      </c>
      <c r="AX96" s="10" t="str">
        <f t="shared" si="36"/>
        <v>C</v>
      </c>
      <c r="AY96" s="7">
        <v>13</v>
      </c>
      <c r="AZ96" s="8">
        <v>0.17567567567567599</v>
      </c>
      <c r="BA96" s="9">
        <f t="shared" si="51"/>
        <v>0.54054054054054101</v>
      </c>
      <c r="BB96" s="10" t="str">
        <f t="shared" si="37"/>
        <v>B</v>
      </c>
      <c r="BC96" s="7">
        <v>27</v>
      </c>
      <c r="BD96" s="8">
        <v>0.36486486486486502</v>
      </c>
      <c r="BE96" s="9">
        <f t="shared" si="39"/>
        <v>0.36486486486486502</v>
      </c>
      <c r="BF96" s="10" t="s">
        <v>339</v>
      </c>
      <c r="BG96" s="11">
        <v>74</v>
      </c>
      <c r="BH96" s="12">
        <f t="shared" si="38"/>
        <v>28.297297297297298</v>
      </c>
      <c r="BJ96" s="3"/>
      <c r="BK96" s="3"/>
      <c r="BL96" s="3"/>
      <c r="BM96" s="3"/>
      <c r="BN96" s="3"/>
      <c r="BO96" s="3"/>
    </row>
    <row r="97" spans="1:67" ht="30" x14ac:dyDescent="0.25">
      <c r="A97" s="41"/>
      <c r="B97" s="6" t="s">
        <v>318</v>
      </c>
      <c r="C97" s="6" t="s">
        <v>319</v>
      </c>
      <c r="D97" s="6" t="s">
        <v>30</v>
      </c>
      <c r="E97" s="6" t="s">
        <v>296</v>
      </c>
      <c r="F97" s="6" t="s">
        <v>320</v>
      </c>
      <c r="G97" s="7">
        <v>10</v>
      </c>
      <c r="H97" s="8">
        <v>6.3411540900443902E-3</v>
      </c>
      <c r="I97" s="9">
        <f t="shared" si="40"/>
        <v>0.99999999999999967</v>
      </c>
      <c r="J97" s="10" t="str">
        <f t="shared" si="26"/>
        <v>E</v>
      </c>
      <c r="K97" s="7">
        <v>7</v>
      </c>
      <c r="L97" s="8">
        <v>4.4388078630310697E-3</v>
      </c>
      <c r="M97" s="9">
        <f t="shared" si="41"/>
        <v>0.99365884590995524</v>
      </c>
      <c r="N97" s="10" t="str">
        <f t="shared" si="27"/>
        <v>E</v>
      </c>
      <c r="O97" s="7">
        <v>12</v>
      </c>
      <c r="P97" s="8">
        <v>7.6093849080532596E-3</v>
      </c>
      <c r="Q97" s="9">
        <f t="shared" si="42"/>
        <v>0.98922003804692415</v>
      </c>
      <c r="R97" s="10" t="str">
        <f t="shared" si="28"/>
        <v>E</v>
      </c>
      <c r="S97" s="7">
        <v>15</v>
      </c>
      <c r="T97" s="8">
        <v>9.5117311350665801E-3</v>
      </c>
      <c r="U97" s="9">
        <f t="shared" si="43"/>
        <v>0.98161065313887086</v>
      </c>
      <c r="V97" s="10" t="str">
        <f t="shared" si="29"/>
        <v>E</v>
      </c>
      <c r="W97" s="7">
        <v>20</v>
      </c>
      <c r="X97" s="8">
        <v>1.26823081800888E-2</v>
      </c>
      <c r="Y97" s="9">
        <f t="shared" si="44"/>
        <v>0.97209892200380432</v>
      </c>
      <c r="Z97" s="10" t="str">
        <f t="shared" si="30"/>
        <v>E</v>
      </c>
      <c r="AA97" s="7">
        <v>33</v>
      </c>
      <c r="AB97" s="8">
        <v>2.0925808497146502E-2</v>
      </c>
      <c r="AC97" s="9">
        <f t="shared" si="45"/>
        <v>0.95941661382371557</v>
      </c>
      <c r="AD97" s="10" t="str">
        <f t="shared" si="31"/>
        <v>E</v>
      </c>
      <c r="AE97" s="7">
        <v>75</v>
      </c>
      <c r="AF97" s="8">
        <v>4.7558655675332899E-2</v>
      </c>
      <c r="AG97" s="9">
        <f t="shared" si="46"/>
        <v>0.93849080532656903</v>
      </c>
      <c r="AH97" s="10" t="str">
        <f t="shared" si="32"/>
        <v>E</v>
      </c>
      <c r="AI97" s="7">
        <v>75</v>
      </c>
      <c r="AJ97" s="8">
        <v>4.7558655675332899E-2</v>
      </c>
      <c r="AK97" s="9">
        <f t="shared" si="47"/>
        <v>0.89093214965123613</v>
      </c>
      <c r="AL97" s="10" t="str">
        <f t="shared" si="33"/>
        <v>D</v>
      </c>
      <c r="AM97" s="7">
        <v>149</v>
      </c>
      <c r="AN97" s="8">
        <v>9.4483195941661394E-2</v>
      </c>
      <c r="AO97" s="9">
        <f t="shared" si="48"/>
        <v>0.84337349397590322</v>
      </c>
      <c r="AP97" s="10" t="str">
        <f t="shared" si="34"/>
        <v>D</v>
      </c>
      <c r="AQ97" s="7">
        <v>199</v>
      </c>
      <c r="AR97" s="8">
        <v>0.12618896639188301</v>
      </c>
      <c r="AS97" s="9">
        <f t="shared" si="49"/>
        <v>0.74889029803424179</v>
      </c>
      <c r="AT97" s="10" t="str">
        <f t="shared" si="35"/>
        <v>D</v>
      </c>
      <c r="AU97" s="7">
        <v>273</v>
      </c>
      <c r="AV97" s="8">
        <v>0.17311350665821201</v>
      </c>
      <c r="AW97" s="9">
        <f t="shared" si="50"/>
        <v>0.62270133164235875</v>
      </c>
      <c r="AX97" s="10" t="str">
        <f t="shared" si="36"/>
        <v>C</v>
      </c>
      <c r="AY97" s="7">
        <v>143</v>
      </c>
      <c r="AZ97" s="8">
        <v>9.0678503487634704E-2</v>
      </c>
      <c r="BA97" s="9">
        <f t="shared" si="51"/>
        <v>0.44958782498414673</v>
      </c>
      <c r="BB97" s="10" t="str">
        <f t="shared" si="37"/>
        <v>B</v>
      </c>
      <c r="BC97" s="7">
        <v>566</v>
      </c>
      <c r="BD97" s="8">
        <v>0.358909321496512</v>
      </c>
      <c r="BE97" s="9">
        <f t="shared" si="39"/>
        <v>0.358909321496512</v>
      </c>
      <c r="BF97" s="10" t="s">
        <v>339</v>
      </c>
      <c r="BG97" s="11">
        <v>1577</v>
      </c>
      <c r="BH97" s="12">
        <f t="shared" si="38"/>
        <v>27.748890298034244</v>
      </c>
      <c r="BJ97" s="3"/>
      <c r="BK97" s="3"/>
      <c r="BL97" s="3"/>
      <c r="BM97" s="3"/>
      <c r="BN97" s="3"/>
      <c r="BO97" s="3"/>
    </row>
    <row r="98" spans="1:67" ht="30" x14ac:dyDescent="0.25">
      <c r="A98" s="41"/>
      <c r="B98" s="38" t="s">
        <v>321</v>
      </c>
      <c r="C98" s="38" t="s">
        <v>322</v>
      </c>
      <c r="D98" s="38" t="s">
        <v>30</v>
      </c>
      <c r="E98" s="6" t="s">
        <v>323</v>
      </c>
      <c r="F98" s="6" t="s">
        <v>324</v>
      </c>
      <c r="G98" s="7">
        <v>0</v>
      </c>
      <c r="H98" s="8">
        <v>0</v>
      </c>
      <c r="I98" s="9">
        <f t="shared" si="40"/>
        <v>0.99999999999999978</v>
      </c>
      <c r="J98" s="10" t="str">
        <f t="shared" si="26"/>
        <v>E</v>
      </c>
      <c r="K98" s="7">
        <v>0</v>
      </c>
      <c r="L98" s="8">
        <v>0</v>
      </c>
      <c r="M98" s="9">
        <f t="shared" si="41"/>
        <v>0.99999999999999978</v>
      </c>
      <c r="N98" s="10" t="str">
        <f t="shared" si="27"/>
        <v>E</v>
      </c>
      <c r="O98" s="7">
        <v>0</v>
      </c>
      <c r="P98" s="8">
        <v>0</v>
      </c>
      <c r="Q98" s="9">
        <f t="shared" si="42"/>
        <v>0.99999999999999978</v>
      </c>
      <c r="R98" s="10" t="str">
        <f t="shared" si="28"/>
        <v>E</v>
      </c>
      <c r="S98" s="7">
        <v>0</v>
      </c>
      <c r="T98" s="8">
        <v>0</v>
      </c>
      <c r="U98" s="9">
        <f t="shared" si="43"/>
        <v>0.99999999999999978</v>
      </c>
      <c r="V98" s="10" t="str">
        <f t="shared" si="29"/>
        <v>E</v>
      </c>
      <c r="W98" s="7">
        <v>0</v>
      </c>
      <c r="X98" s="8">
        <v>0</v>
      </c>
      <c r="Y98" s="9">
        <f t="shared" si="44"/>
        <v>0.99999999999999978</v>
      </c>
      <c r="Z98" s="10" t="str">
        <f t="shared" si="30"/>
        <v>E</v>
      </c>
      <c r="AA98" s="7">
        <v>0</v>
      </c>
      <c r="AB98" s="8">
        <v>0</v>
      </c>
      <c r="AC98" s="9">
        <f t="shared" si="45"/>
        <v>0.99999999999999978</v>
      </c>
      <c r="AD98" s="10" t="str">
        <f t="shared" si="31"/>
        <v>E</v>
      </c>
      <c r="AE98" s="7">
        <v>0</v>
      </c>
      <c r="AF98" s="8">
        <v>0</v>
      </c>
      <c r="AG98" s="9">
        <f t="shared" si="46"/>
        <v>0.99999999999999978</v>
      </c>
      <c r="AH98" s="10" t="str">
        <f t="shared" si="32"/>
        <v>E</v>
      </c>
      <c r="AI98" s="7">
        <v>0</v>
      </c>
      <c r="AJ98" s="8">
        <v>0</v>
      </c>
      <c r="AK98" s="9">
        <f t="shared" si="47"/>
        <v>0.99999999999999978</v>
      </c>
      <c r="AL98" s="10" t="str">
        <f t="shared" si="33"/>
        <v>E</v>
      </c>
      <c r="AM98" s="7">
        <v>2</v>
      </c>
      <c r="AN98" s="8">
        <v>7.69230769230769E-2</v>
      </c>
      <c r="AO98" s="9">
        <f t="shared" si="48"/>
        <v>0.99999999999999978</v>
      </c>
      <c r="AP98" s="10" t="str">
        <f t="shared" si="34"/>
        <v>E</v>
      </c>
      <c r="AQ98" s="7">
        <v>4</v>
      </c>
      <c r="AR98" s="8">
        <v>0.15384615384615399</v>
      </c>
      <c r="AS98" s="9">
        <f t="shared" si="49"/>
        <v>0.92307692307692291</v>
      </c>
      <c r="AT98" s="10" t="str">
        <f t="shared" si="35"/>
        <v>D</v>
      </c>
      <c r="AU98" s="7">
        <v>7</v>
      </c>
      <c r="AV98" s="8">
        <v>0.269230769230769</v>
      </c>
      <c r="AW98" s="9">
        <f t="shared" si="50"/>
        <v>0.76923076923076894</v>
      </c>
      <c r="AX98" s="10" t="str">
        <f t="shared" si="36"/>
        <v>C</v>
      </c>
      <c r="AY98" s="7">
        <v>0</v>
      </c>
      <c r="AZ98" s="8">
        <v>0</v>
      </c>
      <c r="BA98" s="9">
        <f t="shared" si="51"/>
        <v>0.5</v>
      </c>
      <c r="BB98" s="10" t="str">
        <f t="shared" si="37"/>
        <v>B</v>
      </c>
      <c r="BC98" s="7">
        <v>13</v>
      </c>
      <c r="BD98" s="8">
        <v>0.5</v>
      </c>
      <c r="BE98" s="9">
        <f t="shared" si="39"/>
        <v>0.5</v>
      </c>
      <c r="BF98" s="10" t="s">
        <v>339</v>
      </c>
      <c r="BG98" s="11">
        <v>26</v>
      </c>
      <c r="BH98" s="12">
        <f t="shared" si="38"/>
        <v>28.692307692307693</v>
      </c>
      <c r="BJ98" s="3"/>
      <c r="BK98" s="3"/>
      <c r="BL98" s="3"/>
      <c r="BM98" s="3"/>
      <c r="BN98" s="3"/>
      <c r="BO98" s="3"/>
    </row>
    <row r="99" spans="1:67" ht="50" x14ac:dyDescent="0.25">
      <c r="A99" s="41"/>
      <c r="B99" s="38"/>
      <c r="C99" s="38"/>
      <c r="D99" s="38"/>
      <c r="E99" s="6" t="s">
        <v>325</v>
      </c>
      <c r="F99" s="6" t="s">
        <v>326</v>
      </c>
      <c r="G99" s="7">
        <v>2</v>
      </c>
      <c r="H99" s="8">
        <v>6.8259385665529002E-3</v>
      </c>
      <c r="I99" s="9">
        <f t="shared" si="40"/>
        <v>1</v>
      </c>
      <c r="J99" s="10" t="str">
        <f t="shared" si="26"/>
        <v>E</v>
      </c>
      <c r="K99" s="7">
        <v>2</v>
      </c>
      <c r="L99" s="8">
        <v>6.8259385665529002E-3</v>
      </c>
      <c r="M99" s="9">
        <f t="shared" si="41"/>
        <v>0.99317406143344711</v>
      </c>
      <c r="N99" s="10" t="str">
        <f t="shared" si="27"/>
        <v>E</v>
      </c>
      <c r="O99" s="7">
        <v>2</v>
      </c>
      <c r="P99" s="8">
        <v>6.8259385665529002E-3</v>
      </c>
      <c r="Q99" s="9">
        <f t="shared" si="42"/>
        <v>0.98634812286689422</v>
      </c>
      <c r="R99" s="10" t="str">
        <f t="shared" si="28"/>
        <v>E</v>
      </c>
      <c r="S99" s="7">
        <v>0</v>
      </c>
      <c r="T99" s="8">
        <v>0</v>
      </c>
      <c r="U99" s="9">
        <f t="shared" si="43"/>
        <v>0.97952218430034133</v>
      </c>
      <c r="V99" s="10" t="str">
        <f t="shared" si="29"/>
        <v>E</v>
      </c>
      <c r="W99" s="7">
        <v>0</v>
      </c>
      <c r="X99" s="8">
        <v>0</v>
      </c>
      <c r="Y99" s="9">
        <f t="shared" si="44"/>
        <v>0.97952218430034133</v>
      </c>
      <c r="Z99" s="10" t="str">
        <f t="shared" si="30"/>
        <v>E</v>
      </c>
      <c r="AA99" s="7">
        <v>4</v>
      </c>
      <c r="AB99" s="8">
        <v>1.36518771331058E-2</v>
      </c>
      <c r="AC99" s="9">
        <f t="shared" si="45"/>
        <v>0.97952218430034133</v>
      </c>
      <c r="AD99" s="10" t="str">
        <f t="shared" si="31"/>
        <v>E</v>
      </c>
      <c r="AE99" s="7">
        <v>7</v>
      </c>
      <c r="AF99" s="8">
        <v>2.38907849829352E-2</v>
      </c>
      <c r="AG99" s="9">
        <f t="shared" si="46"/>
        <v>0.96587030716723554</v>
      </c>
      <c r="AH99" s="10" t="str">
        <f t="shared" si="32"/>
        <v>E</v>
      </c>
      <c r="AI99" s="7">
        <v>10</v>
      </c>
      <c r="AJ99" s="8">
        <v>3.4129692832764499E-2</v>
      </c>
      <c r="AK99" s="9">
        <f t="shared" si="47"/>
        <v>0.94197952218430037</v>
      </c>
      <c r="AL99" s="10" t="str">
        <f t="shared" si="33"/>
        <v>E</v>
      </c>
      <c r="AM99" s="7">
        <v>24</v>
      </c>
      <c r="AN99" s="8">
        <v>8.1911262798634796E-2</v>
      </c>
      <c r="AO99" s="9">
        <f t="shared" si="48"/>
        <v>0.90784982935153591</v>
      </c>
      <c r="AP99" s="10" t="str">
        <f t="shared" si="34"/>
        <v>E</v>
      </c>
      <c r="AQ99" s="7">
        <v>30</v>
      </c>
      <c r="AR99" s="8">
        <v>0.102389078498294</v>
      </c>
      <c r="AS99" s="9">
        <f t="shared" si="49"/>
        <v>0.8259385665529011</v>
      </c>
      <c r="AT99" s="10" t="str">
        <f t="shared" si="35"/>
        <v>D</v>
      </c>
      <c r="AU99" s="7">
        <v>60</v>
      </c>
      <c r="AV99" s="8">
        <v>0.204778156996587</v>
      </c>
      <c r="AW99" s="9">
        <f t="shared" si="50"/>
        <v>0.72354948805460706</v>
      </c>
      <c r="AX99" s="10" t="str">
        <f t="shared" si="36"/>
        <v>C</v>
      </c>
      <c r="AY99" s="7">
        <v>29</v>
      </c>
      <c r="AZ99" s="8">
        <v>9.8976109215017094E-2</v>
      </c>
      <c r="BA99" s="9">
        <f t="shared" si="51"/>
        <v>0.51877133105802009</v>
      </c>
      <c r="BB99" s="10" t="str">
        <f t="shared" si="37"/>
        <v>B</v>
      </c>
      <c r="BC99" s="7">
        <v>123</v>
      </c>
      <c r="BD99" s="8">
        <v>0.419795221843003</v>
      </c>
      <c r="BE99" s="9">
        <f t="shared" si="39"/>
        <v>0.419795221843003</v>
      </c>
      <c r="BF99" s="10" t="s">
        <v>339</v>
      </c>
      <c r="BG99" s="11">
        <v>293</v>
      </c>
      <c r="BH99" s="12">
        <f t="shared" si="38"/>
        <v>28.221843003412971</v>
      </c>
      <c r="BJ99" s="3"/>
      <c r="BK99" s="3"/>
      <c r="BL99" s="3"/>
      <c r="BM99" s="3"/>
      <c r="BN99" s="3"/>
      <c r="BO99" s="3"/>
    </row>
    <row r="100" spans="1:67" ht="20" x14ac:dyDescent="0.25">
      <c r="A100" s="42"/>
      <c r="B100" s="19" t="s">
        <v>327</v>
      </c>
      <c r="C100" s="19" t="s">
        <v>328</v>
      </c>
      <c r="D100" s="19" t="s">
        <v>30</v>
      </c>
      <c r="E100" s="19" t="s">
        <v>329</v>
      </c>
      <c r="F100" s="19" t="s">
        <v>330</v>
      </c>
      <c r="G100" s="20">
        <v>12</v>
      </c>
      <c r="H100" s="21">
        <v>1.9292604501607701E-2</v>
      </c>
      <c r="I100" s="22">
        <f t="shared" si="40"/>
        <v>1.0000000000000007</v>
      </c>
      <c r="J100" s="23" t="str">
        <f t="shared" si="26"/>
        <v>E</v>
      </c>
      <c r="K100" s="20">
        <v>4</v>
      </c>
      <c r="L100" s="21">
        <v>6.4308681672025697E-3</v>
      </c>
      <c r="M100" s="22">
        <f t="shared" si="41"/>
        <v>0.98070739549839292</v>
      </c>
      <c r="N100" s="23" t="str">
        <f t="shared" si="27"/>
        <v>E</v>
      </c>
      <c r="O100" s="20">
        <v>10</v>
      </c>
      <c r="P100" s="21">
        <v>1.6077170418006399E-2</v>
      </c>
      <c r="Q100" s="22">
        <f t="shared" si="42"/>
        <v>0.9742765273311903</v>
      </c>
      <c r="R100" s="23" t="str">
        <f t="shared" si="28"/>
        <v>E</v>
      </c>
      <c r="S100" s="20">
        <v>4</v>
      </c>
      <c r="T100" s="21">
        <v>6.4308681672025697E-3</v>
      </c>
      <c r="U100" s="22">
        <f t="shared" si="43"/>
        <v>0.95819935691318392</v>
      </c>
      <c r="V100" s="23" t="str">
        <f t="shared" si="29"/>
        <v>E</v>
      </c>
      <c r="W100" s="20">
        <v>15</v>
      </c>
      <c r="X100" s="21">
        <v>2.41157556270096E-2</v>
      </c>
      <c r="Y100" s="22">
        <f t="shared" si="44"/>
        <v>0.9517684887459813</v>
      </c>
      <c r="Z100" s="23" t="str">
        <f t="shared" si="30"/>
        <v>E</v>
      </c>
      <c r="AA100" s="20">
        <v>8</v>
      </c>
      <c r="AB100" s="21">
        <v>1.2861736334405099E-2</v>
      </c>
      <c r="AC100" s="22">
        <f t="shared" si="45"/>
        <v>0.92765273311897167</v>
      </c>
      <c r="AD100" s="23" t="str">
        <f t="shared" si="31"/>
        <v>E</v>
      </c>
      <c r="AE100" s="20">
        <v>25</v>
      </c>
      <c r="AF100" s="21">
        <v>4.0192926045016099E-2</v>
      </c>
      <c r="AG100" s="22">
        <f t="shared" si="46"/>
        <v>0.91479099678456655</v>
      </c>
      <c r="AH100" s="23" t="str">
        <f t="shared" si="32"/>
        <v>E</v>
      </c>
      <c r="AI100" s="20">
        <v>42</v>
      </c>
      <c r="AJ100" s="21">
        <v>6.7524115755627001E-2</v>
      </c>
      <c r="AK100" s="22">
        <f t="shared" si="47"/>
        <v>0.87459807073955043</v>
      </c>
      <c r="AL100" s="23" t="str">
        <f t="shared" si="33"/>
        <v>D</v>
      </c>
      <c r="AM100" s="20">
        <v>41</v>
      </c>
      <c r="AN100" s="21">
        <v>6.5916398713826402E-2</v>
      </c>
      <c r="AO100" s="22">
        <f t="shared" si="48"/>
        <v>0.80707395498392343</v>
      </c>
      <c r="AP100" s="23" t="str">
        <f t="shared" si="34"/>
        <v>D</v>
      </c>
      <c r="AQ100" s="20">
        <v>70</v>
      </c>
      <c r="AR100" s="21">
        <v>0.112540192926045</v>
      </c>
      <c r="AS100" s="22">
        <f t="shared" si="49"/>
        <v>0.74115755627009705</v>
      </c>
      <c r="AT100" s="23" t="str">
        <f t="shared" si="35"/>
        <v>D</v>
      </c>
      <c r="AU100" s="20">
        <v>100</v>
      </c>
      <c r="AV100" s="21">
        <v>0.16077170418006401</v>
      </c>
      <c r="AW100" s="22">
        <f t="shared" si="50"/>
        <v>0.62861736334405205</v>
      </c>
      <c r="AX100" s="23" t="str">
        <f t="shared" si="36"/>
        <v>C</v>
      </c>
      <c r="AY100" s="20">
        <v>91</v>
      </c>
      <c r="AZ100" s="21">
        <v>0.146302250803859</v>
      </c>
      <c r="BA100" s="22">
        <f t="shared" si="51"/>
        <v>0.46784565916398801</v>
      </c>
      <c r="BB100" s="23" t="str">
        <f t="shared" si="37"/>
        <v>B</v>
      </c>
      <c r="BC100" s="20">
        <v>200</v>
      </c>
      <c r="BD100" s="21">
        <v>0.32154340836012901</v>
      </c>
      <c r="BE100" s="22">
        <f t="shared" si="39"/>
        <v>0.32154340836012901</v>
      </c>
      <c r="BF100" s="23" t="s">
        <v>339</v>
      </c>
      <c r="BG100" s="24">
        <v>622</v>
      </c>
      <c r="BH100" s="25">
        <f t="shared" si="38"/>
        <v>27.54823151125402</v>
      </c>
      <c r="BJ100" s="3"/>
      <c r="BK100" s="3"/>
      <c r="BL100" s="3"/>
      <c r="BM100" s="3"/>
      <c r="BN100" s="3"/>
      <c r="BO100" s="3"/>
    </row>
    <row r="102" spans="1:67" x14ac:dyDescent="0.25">
      <c r="A102" s="5" t="s">
        <v>337</v>
      </c>
    </row>
  </sheetData>
  <mergeCells count="89">
    <mergeCell ref="BJ2:BO2"/>
    <mergeCell ref="A2:A3"/>
    <mergeCell ref="B2:C3"/>
    <mergeCell ref="D2:D3"/>
    <mergeCell ref="E2:E3"/>
    <mergeCell ref="F2:F3"/>
    <mergeCell ref="BG2:BG3"/>
    <mergeCell ref="BH2:BH3"/>
    <mergeCell ref="A19:A27"/>
    <mergeCell ref="B19:B21"/>
    <mergeCell ref="C19:C21"/>
    <mergeCell ref="D19:D21"/>
    <mergeCell ref="B24:B27"/>
    <mergeCell ref="C24:C27"/>
    <mergeCell ref="D24:D27"/>
    <mergeCell ref="A4:A18"/>
    <mergeCell ref="B4:B6"/>
    <mergeCell ref="C4:C6"/>
    <mergeCell ref="D4:D6"/>
    <mergeCell ref="B11:B12"/>
    <mergeCell ref="C11:C12"/>
    <mergeCell ref="D11:D12"/>
    <mergeCell ref="B15:B16"/>
    <mergeCell ref="C15:C16"/>
    <mergeCell ref="D15:D16"/>
    <mergeCell ref="B17:B18"/>
    <mergeCell ref="C17:C18"/>
    <mergeCell ref="D17:D18"/>
    <mergeCell ref="A28:A35"/>
    <mergeCell ref="A36:A40"/>
    <mergeCell ref="B36:B37"/>
    <mergeCell ref="C36:C37"/>
    <mergeCell ref="D36:D37"/>
    <mergeCell ref="A41:A56"/>
    <mergeCell ref="B41:B42"/>
    <mergeCell ref="C41:C42"/>
    <mergeCell ref="D41:D42"/>
    <mergeCell ref="B45:B46"/>
    <mergeCell ref="C45:C46"/>
    <mergeCell ref="D45:D46"/>
    <mergeCell ref="B49:B50"/>
    <mergeCell ref="C49:C50"/>
    <mergeCell ref="D49:D50"/>
    <mergeCell ref="B52:B53"/>
    <mergeCell ref="C52:C53"/>
    <mergeCell ref="D52:D53"/>
    <mergeCell ref="B55:B56"/>
    <mergeCell ref="C55:C56"/>
    <mergeCell ref="D55:D56"/>
    <mergeCell ref="B78:B80"/>
    <mergeCell ref="C78:C80"/>
    <mergeCell ref="D78:D80"/>
    <mergeCell ref="A57:A70"/>
    <mergeCell ref="B59:B61"/>
    <mergeCell ref="C59:C61"/>
    <mergeCell ref="D59:D61"/>
    <mergeCell ref="B62:B63"/>
    <mergeCell ref="C62:C63"/>
    <mergeCell ref="D62:D63"/>
    <mergeCell ref="B64:B65"/>
    <mergeCell ref="C64:C65"/>
    <mergeCell ref="D64:D65"/>
    <mergeCell ref="A71:A82"/>
    <mergeCell ref="B73:B76"/>
    <mergeCell ref="C73:C76"/>
    <mergeCell ref="A83:A100"/>
    <mergeCell ref="B85:B86"/>
    <mergeCell ref="C85:C86"/>
    <mergeCell ref="D85:D86"/>
    <mergeCell ref="B89:B90"/>
    <mergeCell ref="C89:C90"/>
    <mergeCell ref="D89:D90"/>
    <mergeCell ref="B98:B99"/>
    <mergeCell ref="C98:C99"/>
    <mergeCell ref="D98:D99"/>
    <mergeCell ref="D73:D76"/>
    <mergeCell ref="BC2:BF2"/>
    <mergeCell ref="K2:N2"/>
    <mergeCell ref="S2:V2"/>
    <mergeCell ref="AA2:AD2"/>
    <mergeCell ref="AI2:AL2"/>
    <mergeCell ref="AQ2:AT2"/>
    <mergeCell ref="AY2:BB2"/>
    <mergeCell ref="W2:Z2"/>
    <mergeCell ref="AE2:AH2"/>
    <mergeCell ref="AM2:AP2"/>
    <mergeCell ref="AU2:AX2"/>
    <mergeCell ref="O2:R2"/>
    <mergeCell ref="G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Distribuzione voti_ECTS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Rodaro</dc:creator>
  <cp:lastModifiedBy>Sonia Bosero</cp:lastModifiedBy>
  <dcterms:created xsi:type="dcterms:W3CDTF">2025-02-07T11:48:53Z</dcterms:created>
  <dcterms:modified xsi:type="dcterms:W3CDTF">2025-03-26T09:55:35Z</dcterms:modified>
</cp:coreProperties>
</file>